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371c565c7aad5841/BGGG/Wettkämpfe/2024 Kriterium/Vorlagen/"/>
    </mc:Choice>
  </mc:AlternateContent>
  <xr:revisionPtr revIDLastSave="10" documentId="13_ncr:1_{349A8AD2-3881-4DF9-90D9-D7AB9B605093}" xr6:coauthVersionLast="47" xr6:coauthVersionMax="47" xr10:uidLastSave="{E8A8F481-6C06-4B22-B239-54442EC19F55}"/>
  <bookViews>
    <workbookView xWindow="-103" yWindow="-103" windowWidth="24892" windowHeight="15943" xr2:uid="{00000000-000D-0000-FFFF-FFFF00000000}"/>
  </bookViews>
  <sheets>
    <sheet name="Meldung" sheetId="1" r:id="rId1"/>
  </sheets>
  <definedNames>
    <definedName name="Klasse">Meldung!$Q$36:$Q$51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4" i="1" l="1"/>
  <c r="W44" i="1"/>
  <c r="V44" i="1"/>
  <c r="G44" i="1"/>
  <c r="I44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5" i="1"/>
  <c r="I45" i="1" s="1"/>
  <c r="G46" i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35" i="1"/>
  <c r="I35" i="1" s="1"/>
  <c r="N2" i="1"/>
  <c r="Q2" i="1"/>
  <c r="I23" i="1"/>
  <c r="V35" i="1"/>
  <c r="W35" i="1"/>
  <c r="X35" i="1"/>
  <c r="V36" i="1"/>
  <c r="W36" i="1"/>
  <c r="X36" i="1"/>
  <c r="V37" i="1"/>
  <c r="W37" i="1"/>
  <c r="X37" i="1"/>
  <c r="V38" i="1"/>
  <c r="W38" i="1"/>
  <c r="X38" i="1"/>
  <c r="V39" i="1"/>
  <c r="W39" i="1"/>
  <c r="X39" i="1"/>
  <c r="V40" i="1"/>
  <c r="W40" i="1"/>
  <c r="X40" i="1"/>
  <c r="V41" i="1"/>
  <c r="W41" i="1"/>
  <c r="X41" i="1"/>
  <c r="V42" i="1"/>
  <c r="W42" i="1"/>
  <c r="X42" i="1"/>
  <c r="V43" i="1"/>
  <c r="W43" i="1"/>
  <c r="X43" i="1"/>
  <c r="V45" i="1"/>
  <c r="W45" i="1"/>
  <c r="X45" i="1"/>
  <c r="I46" i="1"/>
  <c r="V46" i="1"/>
  <c r="W46" i="1"/>
  <c r="X46" i="1"/>
  <c r="V47" i="1"/>
  <c r="W47" i="1"/>
  <c r="X47" i="1"/>
  <c r="V48" i="1"/>
  <c r="W48" i="1"/>
  <c r="X48" i="1"/>
  <c r="V49" i="1"/>
  <c r="W49" i="1"/>
  <c r="X49" i="1"/>
  <c r="V50" i="1"/>
  <c r="W50" i="1"/>
  <c r="X50" i="1"/>
  <c r="V51" i="1"/>
  <c r="W51" i="1"/>
  <c r="X51" i="1"/>
  <c r="V52" i="1"/>
  <c r="W52" i="1"/>
  <c r="X52" i="1"/>
  <c r="V53" i="1"/>
  <c r="W53" i="1"/>
  <c r="X53" i="1"/>
  <c r="V54" i="1"/>
  <c r="W54" i="1"/>
  <c r="X54" i="1"/>
  <c r="V55" i="1"/>
  <c r="W55" i="1"/>
  <c r="X55" i="1"/>
  <c r="V56" i="1"/>
  <c r="W56" i="1"/>
  <c r="X56" i="1"/>
  <c r="V57" i="1"/>
  <c r="W57" i="1"/>
  <c r="X57" i="1"/>
  <c r="V58" i="1"/>
  <c r="W58" i="1"/>
  <c r="X58" i="1"/>
  <c r="V59" i="1"/>
  <c r="W59" i="1"/>
  <c r="X59" i="1"/>
  <c r="V60" i="1"/>
  <c r="W60" i="1"/>
  <c r="X60" i="1"/>
  <c r="V61" i="1"/>
  <c r="W61" i="1"/>
  <c r="X61" i="1"/>
  <c r="V62" i="1"/>
  <c r="W62" i="1"/>
  <c r="X62" i="1"/>
  <c r="V63" i="1"/>
  <c r="W63" i="1"/>
  <c r="X63" i="1"/>
  <c r="V64" i="1"/>
  <c r="W64" i="1"/>
  <c r="X64" i="1"/>
  <c r="V65" i="1"/>
  <c r="W65" i="1"/>
  <c r="X65" i="1"/>
  <c r="V66" i="1"/>
  <c r="W66" i="1"/>
  <c r="X66" i="1"/>
  <c r="V67" i="1"/>
  <c r="W67" i="1"/>
  <c r="X67" i="1"/>
  <c r="V68" i="1"/>
  <c r="W68" i="1"/>
  <c r="X68" i="1"/>
  <c r="V69" i="1"/>
  <c r="W69" i="1"/>
  <c r="X69" i="1"/>
  <c r="V70" i="1"/>
  <c r="W70" i="1"/>
  <c r="X70" i="1"/>
  <c r="V71" i="1"/>
  <c r="W71" i="1"/>
  <c r="X71" i="1"/>
  <c r="V72" i="1"/>
  <c r="W72" i="1"/>
  <c r="X72" i="1"/>
  <c r="V73" i="1"/>
  <c r="W73" i="1"/>
  <c r="X73" i="1"/>
  <c r="V74" i="1"/>
  <c r="W74" i="1"/>
  <c r="X74" i="1"/>
  <c r="V75" i="1"/>
  <c r="W75" i="1"/>
  <c r="X75" i="1"/>
  <c r="V76" i="1"/>
  <c r="W76" i="1"/>
  <c r="X76" i="1"/>
  <c r="V77" i="1"/>
  <c r="W77" i="1"/>
  <c r="X77" i="1"/>
  <c r="V78" i="1"/>
  <c r="W78" i="1"/>
  <c r="X78" i="1"/>
  <c r="V79" i="1"/>
  <c r="W79" i="1"/>
  <c r="X79" i="1"/>
  <c r="V80" i="1"/>
  <c r="W80" i="1"/>
  <c r="X80" i="1"/>
  <c r="V81" i="1"/>
  <c r="W81" i="1"/>
  <c r="X81" i="1"/>
  <c r="V82" i="1"/>
  <c r="W82" i="1"/>
  <c r="X82" i="1"/>
  <c r="V83" i="1"/>
  <c r="W83" i="1"/>
  <c r="X83" i="1"/>
  <c r="V84" i="1"/>
  <c r="W84" i="1"/>
  <c r="X84" i="1"/>
  <c r="V85" i="1"/>
  <c r="W85" i="1"/>
  <c r="X85" i="1"/>
  <c r="V86" i="1"/>
  <c r="W86" i="1"/>
  <c r="X86" i="1"/>
  <c r="V87" i="1"/>
  <c r="W87" i="1"/>
  <c r="X87" i="1"/>
  <c r="F23" i="1" l="1"/>
</calcChain>
</file>

<file path=xl/sharedStrings.xml><?xml version="1.0" encoding="utf-8"?>
<sst xmlns="http://schemas.openxmlformats.org/spreadsheetml/2006/main" count="125" uniqueCount="104">
  <si>
    <t>registration@speedskater-kriterium.de</t>
  </si>
  <si>
    <t>Wirksamkeit der Meldung: Die Meldung ist erst mit Zahlung der Meldegebühren gültig !</t>
  </si>
  <si>
    <t>Validation of inscription: The inscription is valid only on payment of the inscription fee !</t>
  </si>
  <si>
    <t>Validité de l´inscription: L´inscription ne s´effectue qu´avec le paiement des frais d´inscription !</t>
  </si>
  <si>
    <t>m</t>
  </si>
  <si>
    <t>w</t>
  </si>
  <si>
    <t>Validità dell'iscrizione: L´iscrizione sarà valida solo con il pagamento delle tasse d´iscrizione !</t>
  </si>
  <si>
    <t>Validación de la inscripción: La inscripción recién está válida despues del pago de la tasa de inscripción!</t>
  </si>
  <si>
    <t>Meldung/Inscription form/Inscription/Iscrizione/Inscripción</t>
  </si>
  <si>
    <t>Klasse</t>
  </si>
  <si>
    <t>Jahrgang</t>
  </si>
  <si>
    <t>Aktive</t>
  </si>
  <si>
    <t>Cadetten</t>
  </si>
  <si>
    <t>Schüler D</t>
  </si>
  <si>
    <t>Name
nom
nome
cognome 
apellido</t>
  </si>
  <si>
    <t>Vorname
surname
prénom
nome
nombre</t>
  </si>
  <si>
    <t>Geburtsjahr
birthdate (year)
Année de naissance
Data di nascita (anno)
Fecha de nacimiento</t>
  </si>
  <si>
    <t>Verein
Club
Societá
Club
Club</t>
  </si>
  <si>
    <t>Läuferklasse
category
catégorie
categoria
categoría</t>
  </si>
  <si>
    <t>Deadline for inscription / fin de l'inscription / termine di iscrizione / Fin de inscripciones</t>
  </si>
  <si>
    <t>Anmerkung
note
note
nota
nota</t>
  </si>
  <si>
    <t>Rechnung (Invoice / Facture / Fattura)</t>
  </si>
  <si>
    <t>Startgebühren (inscription fee / frais d´inscription / tassa d´iscrizione)</t>
  </si>
  <si>
    <t>Für diese Sportler sind Startgebühren fällig in Höhe von:</t>
  </si>
  <si>
    <t>the inscripton fee for those skaters is:</t>
  </si>
  <si>
    <t>pour ces athlètes, les frais d´inscription se montent à:</t>
  </si>
  <si>
    <t>per questi atleti, le tasse d´iscrizione amontano a:</t>
  </si>
  <si>
    <t>Blau-Gelb Gross-Gerau/Speedskating</t>
  </si>
  <si>
    <t xml:space="preserve">No. 187278, Kreissparkasse Gross-Gerau </t>
  </si>
  <si>
    <t>bitte bei Zahlung angeben!</t>
  </si>
  <si>
    <t>please note the name of your club on your bank transfer !</t>
  </si>
  <si>
    <t>m=männlich/male/
masculin/masculino
w=weiblich/
female/féminin/
femminile/feminino</t>
  </si>
  <si>
    <t>Meldegebühren
payment
le paiement
il pagamento
EURO</t>
  </si>
  <si>
    <t>Veuillez noter le nom de votre club sur votre transfert bancaire, s.v.p. !</t>
  </si>
  <si>
    <t>yes</t>
  </si>
  <si>
    <t>no</t>
  </si>
  <si>
    <t>Sprint-Cup</t>
  </si>
  <si>
    <t>Geschlecht</t>
  </si>
  <si>
    <t>GER</t>
  </si>
  <si>
    <t>NZL</t>
  </si>
  <si>
    <t>Powerslide Matter World Team</t>
  </si>
  <si>
    <t>Name</t>
  </si>
  <si>
    <t>Vorname</t>
  </si>
  <si>
    <t>Verein</t>
  </si>
  <si>
    <t>IBAN: DE75 5085 2553 0000 1872 78</t>
  </si>
  <si>
    <t>ARG</t>
  </si>
  <si>
    <t>AUS</t>
  </si>
  <si>
    <t>AUT</t>
  </si>
  <si>
    <t>BEL</t>
  </si>
  <si>
    <t>COL</t>
  </si>
  <si>
    <t>CZE</t>
  </si>
  <si>
    <t>DEN</t>
  </si>
  <si>
    <t>ESP</t>
  </si>
  <si>
    <t>EST</t>
  </si>
  <si>
    <t>FRA</t>
  </si>
  <si>
    <t>GBR</t>
  </si>
  <si>
    <t>HUN</t>
  </si>
  <si>
    <t>ITA</t>
  </si>
  <si>
    <t>KOR</t>
    <phoneticPr fontId="0" type="noConversion"/>
  </si>
  <si>
    <t>MEX</t>
  </si>
  <si>
    <t>NED</t>
  </si>
  <si>
    <t>POL</t>
  </si>
  <si>
    <t>POR</t>
  </si>
  <si>
    <t>RUS</t>
  </si>
  <si>
    <t>SLO</t>
  </si>
  <si>
    <t>SRB</t>
  </si>
  <si>
    <t>SUI</t>
  </si>
  <si>
    <t>SVK</t>
  </si>
  <si>
    <t>SWE</t>
  </si>
  <si>
    <t>UKR</t>
  </si>
  <si>
    <t>USA</t>
    <phoneticPr fontId="0" type="noConversion"/>
  </si>
  <si>
    <t>Nation</t>
  </si>
  <si>
    <r>
      <t xml:space="preserve">Nachmeldegebühren
payment after deadline
EURO
</t>
    </r>
    <r>
      <rPr>
        <b/>
        <sz val="8"/>
        <color indexed="10"/>
        <rFont val="Arial"/>
        <family val="2"/>
      </rPr>
      <t>neue Datei für Nachmeldungen verwenden!
please use a separate file for inscriptions after the deadline!</t>
    </r>
  </si>
  <si>
    <t>aktuelles Datum</t>
  </si>
  <si>
    <t>Meldegebühr</t>
  </si>
  <si>
    <t>Nachmeldegebühr Schüler</t>
  </si>
  <si>
    <t>Mailadresse für Ihre Meldung:</t>
  </si>
  <si>
    <t>our mailaddress for your inscription file:</t>
  </si>
  <si>
    <t>addresse email pour votre inscription:</t>
  </si>
  <si>
    <t>Schüler A</t>
  </si>
  <si>
    <t>Schüler B</t>
  </si>
  <si>
    <t>Schüler C</t>
  </si>
  <si>
    <r>
      <t xml:space="preserve">Nation
</t>
    </r>
    <r>
      <rPr>
        <b/>
        <sz val="8"/>
        <color indexed="10"/>
        <rFont val="Arial"/>
        <family val="2"/>
      </rPr>
      <t>select your Country from the list or type 3 digits</t>
    </r>
  </si>
  <si>
    <t xml:space="preserve">Wir bitten um Überweisung dieser Startgebühren auf das Konto Nr. : </t>
  </si>
  <si>
    <t xml:space="preserve">We kindly ask to transfer this inscription fee to bank account no. : </t>
  </si>
  <si>
    <t>nous vous prions de transférer ces frais d´inscription à l´accompte bancaire no. :</t>
  </si>
  <si>
    <t>vi preghiamo di trasferire queste tasse d´iscrizione al conto bancario no. :)</t>
  </si>
  <si>
    <t>Indirizzo e-mail per l'iscizione:</t>
  </si>
  <si>
    <t>Dirección de correo electrónico para suscribirse:</t>
  </si>
  <si>
    <t>Les pedimos que la transferencia de la cuota de inscriptión la número de cuenta:</t>
  </si>
  <si>
    <t>Para empezar estos atletas honorario se deben en la candidad de:</t>
  </si>
  <si>
    <t>Beispiel/example/exemple/esempio/ejemplos:</t>
  </si>
  <si>
    <t>BIC: HELADEF1GRG</t>
  </si>
  <si>
    <t>Albrecht</t>
  </si>
  <si>
    <t>Simon</t>
  </si>
  <si>
    <t>Thum</t>
  </si>
  <si>
    <t>Mareike</t>
  </si>
  <si>
    <t>ERSG Darmstadt</t>
  </si>
  <si>
    <t>Youth</t>
  </si>
  <si>
    <t>Junioren</t>
  </si>
  <si>
    <t>Seniors</t>
  </si>
  <si>
    <t>EUROPA-CUP 2024</t>
  </si>
  <si>
    <t>46. internationales Speedskating Kriterium Groß-Gerau am 26.-28.04.2024</t>
  </si>
  <si>
    <t>Meldestopp: 16.4.2024!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</si>
</sst>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24"/>
      <color indexed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2" fillId="0" borderId="4" xfId="0" applyFont="1" applyBorder="1" applyProtection="1">
      <protection locked="0"/>
    </xf>
    <xf numFmtId="0" fontId="1" fillId="0" borderId="3" xfId="0" applyFont="1" applyBorder="1" applyAlignment="1">
      <alignment vertical="top"/>
    </xf>
    <xf numFmtId="0" fontId="0" fillId="0" borderId="3" xfId="0" applyBorder="1" applyAlignment="1">
      <alignment horizontal="center"/>
    </xf>
    <xf numFmtId="0" fontId="6" fillId="0" borderId="0" xfId="0" applyFont="1"/>
    <xf numFmtId="0" fontId="2" fillId="0" borderId="0" xfId="0" applyFont="1"/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" fontId="10" fillId="0" borderId="0" xfId="0" applyNumberFormat="1" applyFont="1"/>
    <xf numFmtId="0" fontId="2" fillId="0" borderId="3" xfId="0" applyFont="1" applyBorder="1" applyProtection="1">
      <protection locked="0"/>
    </xf>
    <xf numFmtId="14" fontId="0" fillId="0" borderId="0" xfId="0" applyNumberForma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6" fillId="0" borderId="0" xfId="0" applyNumberFormat="1" applyFont="1"/>
    <xf numFmtId="1" fontId="2" fillId="0" borderId="0" xfId="0" applyNumberFormat="1" applyFont="1"/>
    <xf numFmtId="1" fontId="1" fillId="0" borderId="0" xfId="0" applyNumberFormat="1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4" fillId="0" borderId="0" xfId="1" applyAlignment="1" applyProtection="1">
      <alignment horizontal="left"/>
    </xf>
    <xf numFmtId="0" fontId="9" fillId="3" borderId="7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12" fillId="0" borderId="8" xfId="0" applyFont="1" applyBorder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9" fillId="3" borderId="13" xfId="0" applyFont="1" applyFill="1" applyBorder="1" applyAlignment="1">
      <alignment horizontal="left"/>
    </xf>
    <xf numFmtId="0" fontId="0" fillId="0" borderId="0" xfId="0"/>
    <xf numFmtId="0" fontId="0" fillId="0" borderId="14" xfId="0" applyBorder="1"/>
  </cellXfs>
  <cellStyles count="2">
    <cellStyle name="Link" xfId="1" builtinId="8"/>
    <cellStyle name="Standard" xfId="0" builtinId="0"/>
  </cellStyles>
  <dxfs count="1">
    <dxf>
      <fill>
        <patternFill patternType="darkGray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1266825</xdr:colOff>
      <xdr:row>22</xdr:row>
      <xdr:rowOff>171450</xdr:rowOff>
    </xdr:from>
    <xdr:to>
      <xdr:col>8</xdr:col>
      <xdr:colOff>1838325</xdr:colOff>
      <xdr:row>24</xdr:row>
      <xdr:rowOff>28575</xdr:rowOff>
    </xdr:to>
    <xdr:cxnSp macro="">
      <xdr:nvCxnSpPr>
        <xdr:cNvPr id="1112" name="Gerade Verbindung mit Pfeil 3">
          <a:extLst>
            <a:ext uri="{FF2B5EF4-FFF2-40B4-BE49-F238E27FC236}">
              <a16:creationId xmlns:a16="http://schemas.microsoft.com/office/drawing/2014/main" id="{282E8DB5-F3AD-400A-A886-8D45F5C4CF08}"/>
            </a:ext>
          </a:extLst>
        </xdr:cNvPr>
        <xdr:cNvCxnSpPr>
          <a:cxnSpLocks noChangeShapeType="1"/>
        </xdr:cNvCxnSpPr>
      </xdr:nvCxnSpPr>
      <xdr:spPr bwMode="auto">
        <a:xfrm flipH="1" flipV="1">
          <a:off x="12153900" y="3924300"/>
          <a:ext cx="571500" cy="285750"/>
        </a:xfrm>
        <a:prstGeom prst="straightConnector1">
          <a:avLst/>
        </a:prstGeom>
        <a:noFill/>
        <a:ln w="38100" algn="ctr">
          <a:solidFill>
            <a:srgbClr val="00B05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gistration@speedskater-kriterium.d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registration@speedskater-kriterium.de" TargetMode="External"/><Relationship Id="rId1" Type="http://schemas.openxmlformats.org/officeDocument/2006/relationships/hyperlink" Target="mailto:registration@speedskater-kriterium.d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egistration@speedskater-kriterium.de" TargetMode="External"/><Relationship Id="rId4" Type="http://schemas.openxmlformats.org/officeDocument/2006/relationships/hyperlink" Target="mailto:registration@speedskater-kriterium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9"/>
  <sheetViews>
    <sheetView tabSelected="1" zoomScaleNormal="100" workbookViewId="0">
      <selection activeCell="A6" sqref="A6"/>
    </sheetView>
  </sheetViews>
  <sheetFormatPr baseColWidth="10" defaultRowHeight="12.45" x14ac:dyDescent="0.3"/>
  <cols>
    <col min="1" max="1" width="4" customWidth="1"/>
    <col min="2" max="2" width="23.3828125" customWidth="1"/>
    <col min="3" max="3" width="25" customWidth="1"/>
    <col min="4" max="5" width="23.53515625" style="1" customWidth="1"/>
    <col min="6" max="6" width="41" customWidth="1"/>
    <col min="7" max="7" width="15.15234375" customWidth="1"/>
    <col min="8" max="8" width="7.53515625" bestFit="1" customWidth="1"/>
    <col min="9" max="9" width="28.15234375" style="1" customWidth="1"/>
    <col min="10" max="10" width="17.3828125" style="15" bestFit="1" customWidth="1"/>
    <col min="11" max="11" width="19.53515625" style="15" customWidth="1"/>
    <col min="13" max="13" width="7.15234375" customWidth="1"/>
    <col min="14" max="14" width="12.84375" customWidth="1"/>
    <col min="15" max="15" width="7.3828125" customWidth="1"/>
    <col min="16" max="16" width="8" customWidth="1"/>
    <col min="17" max="17" width="10.15234375" style="1" customWidth="1"/>
    <col min="18" max="18" width="12.53515625" customWidth="1"/>
    <col min="19" max="19" width="7.3046875" style="50" customWidth="1"/>
    <col min="20" max="20" width="22.69140625" style="50" customWidth="1"/>
    <col min="21" max="21" width="8.53515625" customWidth="1"/>
    <col min="22" max="27" width="11.3828125" customWidth="1"/>
  </cols>
  <sheetData>
    <row r="1" spans="1:20" x14ac:dyDescent="0.3">
      <c r="A1" s="17" t="s">
        <v>8</v>
      </c>
    </row>
    <row r="2" spans="1:20" x14ac:dyDescent="0.3">
      <c r="N2" s="38">
        <f ca="1">TODAY()</f>
        <v>45301</v>
      </c>
      <c r="O2" s="14" t="s">
        <v>73</v>
      </c>
      <c r="Q2" s="48">
        <f ca="1">TODAY()</f>
        <v>45301</v>
      </c>
    </row>
    <row r="3" spans="1:20" s="13" customFormat="1" ht="20.149999999999999" x14ac:dyDescent="0.5">
      <c r="A3" s="63" t="s">
        <v>101</v>
      </c>
      <c r="B3" s="63"/>
      <c r="C3" s="63"/>
      <c r="D3" s="63"/>
      <c r="E3" s="63"/>
      <c r="F3" s="63"/>
      <c r="I3" s="18"/>
      <c r="J3" s="19"/>
      <c r="K3" s="19"/>
      <c r="Q3" s="18"/>
      <c r="S3" s="51"/>
      <c r="T3" s="51"/>
    </row>
    <row r="4" spans="1:20" x14ac:dyDescent="0.3">
      <c r="D4"/>
      <c r="E4"/>
    </row>
    <row r="5" spans="1:20" x14ac:dyDescent="0.3">
      <c r="A5" s="14" t="s">
        <v>103</v>
      </c>
      <c r="C5" s="14" t="s">
        <v>19</v>
      </c>
    </row>
    <row r="6" spans="1:20" s="14" customFormat="1" x14ac:dyDescent="0.3">
      <c r="A6" s="14" t="s">
        <v>1</v>
      </c>
      <c r="D6" s="20"/>
      <c r="E6" s="20"/>
      <c r="F6" s="56" t="s">
        <v>76</v>
      </c>
      <c r="G6" s="57" t="s">
        <v>0</v>
      </c>
      <c r="I6" s="20"/>
      <c r="J6" s="21"/>
      <c r="K6" s="21"/>
      <c r="Q6" s="20"/>
      <c r="S6" s="52"/>
      <c r="T6" s="52"/>
    </row>
    <row r="7" spans="1:20" s="14" customFormat="1" x14ac:dyDescent="0.3">
      <c r="A7" s="14" t="s">
        <v>2</v>
      </c>
      <c r="D7" s="20"/>
      <c r="E7" s="20"/>
      <c r="F7" s="14" t="s">
        <v>77</v>
      </c>
      <c r="G7" s="57" t="s">
        <v>0</v>
      </c>
      <c r="I7" s="20"/>
      <c r="J7" s="21"/>
      <c r="K7" s="21"/>
      <c r="Q7" s="20"/>
      <c r="S7" s="52"/>
      <c r="T7" s="52"/>
    </row>
    <row r="8" spans="1:20" s="14" customFormat="1" x14ac:dyDescent="0.3">
      <c r="A8" s="14" t="s">
        <v>3</v>
      </c>
      <c r="D8" s="20"/>
      <c r="E8" s="20"/>
      <c r="F8" s="14" t="s">
        <v>78</v>
      </c>
      <c r="G8" s="57" t="s">
        <v>0</v>
      </c>
      <c r="I8" s="20"/>
      <c r="J8" s="21"/>
      <c r="K8" s="21"/>
      <c r="Q8" s="20"/>
      <c r="S8" s="52"/>
      <c r="T8" s="52"/>
    </row>
    <row r="9" spans="1:20" s="14" customFormat="1" x14ac:dyDescent="0.3">
      <c r="A9" s="14" t="s">
        <v>6</v>
      </c>
      <c r="D9" s="20"/>
      <c r="E9" s="20"/>
      <c r="F9" s="14" t="s">
        <v>87</v>
      </c>
      <c r="G9" s="57" t="s">
        <v>0</v>
      </c>
      <c r="I9" s="20"/>
      <c r="J9" s="21"/>
      <c r="K9" s="21"/>
      <c r="Q9" s="20"/>
      <c r="S9" s="52"/>
      <c r="T9" s="52"/>
    </row>
    <row r="10" spans="1:20" s="14" customFormat="1" x14ac:dyDescent="0.3">
      <c r="A10" s="14" t="s">
        <v>7</v>
      </c>
      <c r="D10" s="20"/>
      <c r="E10" s="20"/>
      <c r="F10" s="14" t="s">
        <v>88</v>
      </c>
      <c r="G10" s="57" t="s">
        <v>0</v>
      </c>
      <c r="I10" s="20"/>
      <c r="J10" s="21"/>
      <c r="K10" s="21"/>
      <c r="Q10" s="20"/>
      <c r="S10" s="52"/>
      <c r="T10" s="52"/>
    </row>
    <row r="11" spans="1:20" s="14" customFormat="1" x14ac:dyDescent="0.3">
      <c r="D11" s="20"/>
      <c r="E11" s="20"/>
      <c r="I11" s="20"/>
      <c r="J11" s="21"/>
      <c r="K11" s="21"/>
      <c r="Q11" s="20"/>
      <c r="S11" s="52"/>
      <c r="T11" s="52"/>
    </row>
    <row r="12" spans="1:20" s="14" customFormat="1" ht="17.600000000000001" x14ac:dyDescent="0.4">
      <c r="A12" s="22" t="s">
        <v>21</v>
      </c>
      <c r="D12" s="20"/>
      <c r="E12" s="20"/>
      <c r="I12" s="20"/>
      <c r="J12" s="21"/>
      <c r="K12" s="21"/>
      <c r="Q12" s="20"/>
      <c r="S12" s="52"/>
      <c r="T12" s="52"/>
    </row>
    <row r="13" spans="1:20" s="14" customFormat="1" x14ac:dyDescent="0.3">
      <c r="A13"/>
      <c r="D13" s="20"/>
      <c r="E13" s="20"/>
      <c r="I13" s="20"/>
      <c r="J13" s="21"/>
      <c r="K13" s="21"/>
      <c r="Q13" s="20"/>
      <c r="S13" s="52"/>
      <c r="T13" s="52"/>
    </row>
    <row r="14" spans="1:20" s="14" customFormat="1" ht="14.15" x14ac:dyDescent="0.35">
      <c r="A14" s="23" t="s">
        <v>22</v>
      </c>
      <c r="D14" s="20"/>
      <c r="E14" s="20"/>
      <c r="I14" s="20"/>
      <c r="J14" s="21"/>
      <c r="K14" s="21"/>
      <c r="Q14" s="20"/>
      <c r="S14" s="52"/>
      <c r="T14" s="52"/>
    </row>
    <row r="15" spans="1:20" s="14" customFormat="1" x14ac:dyDescent="0.3">
      <c r="A15" s="14" t="s">
        <v>102</v>
      </c>
      <c r="D15" s="20"/>
      <c r="E15" s="20"/>
      <c r="I15" s="20"/>
      <c r="J15" s="21"/>
      <c r="K15" s="21"/>
      <c r="Q15" s="20"/>
      <c r="S15" s="52"/>
      <c r="T15" s="52"/>
    </row>
    <row r="16" spans="1:20" s="14" customFormat="1" x14ac:dyDescent="0.3">
      <c r="D16" s="20"/>
      <c r="E16" s="20"/>
      <c r="I16" s="20"/>
      <c r="J16" s="21"/>
      <c r="K16" s="21"/>
      <c r="Q16" s="20"/>
      <c r="S16" s="52"/>
      <c r="T16" s="52"/>
    </row>
    <row r="17" spans="1:20" s="14" customFormat="1" x14ac:dyDescent="0.3">
      <c r="A17" t="s">
        <v>83</v>
      </c>
      <c r="D17" s="20"/>
      <c r="E17" s="20"/>
      <c r="I17" s="20"/>
      <c r="J17" s="21"/>
      <c r="K17" s="21"/>
      <c r="Q17" s="20"/>
      <c r="S17" s="52"/>
      <c r="T17" s="52"/>
    </row>
    <row r="18" spans="1:20" s="14" customFormat="1" x14ac:dyDescent="0.3">
      <c r="A18" t="s">
        <v>84</v>
      </c>
      <c r="D18" s="20"/>
      <c r="E18" s="20"/>
      <c r="I18" s="20"/>
      <c r="J18" s="21"/>
      <c r="K18" s="21"/>
      <c r="Q18" s="20"/>
      <c r="S18" s="52"/>
      <c r="T18" s="52"/>
    </row>
    <row r="19" spans="1:20" s="14" customFormat="1" x14ac:dyDescent="0.3">
      <c r="A19" t="s">
        <v>85</v>
      </c>
      <c r="D19" s="20"/>
      <c r="E19" s="20"/>
      <c r="I19" s="20"/>
      <c r="J19" s="21"/>
      <c r="K19" s="21"/>
      <c r="Q19" s="20"/>
      <c r="S19" s="52"/>
      <c r="T19" s="52"/>
    </row>
    <row r="20" spans="1:20" s="14" customFormat="1" x14ac:dyDescent="0.3">
      <c r="A20" t="s">
        <v>86</v>
      </c>
      <c r="D20" s="20"/>
      <c r="E20" s="20"/>
      <c r="I20" s="20"/>
      <c r="J20" s="21"/>
      <c r="K20" s="21"/>
      <c r="Q20" s="20"/>
      <c r="S20" s="52"/>
      <c r="T20" s="52"/>
    </row>
    <row r="21" spans="1:20" s="14" customFormat="1" x14ac:dyDescent="0.3">
      <c r="A21" t="s">
        <v>89</v>
      </c>
      <c r="D21" s="20"/>
      <c r="E21" s="20"/>
      <c r="I21" s="20"/>
      <c r="J21" s="21"/>
      <c r="K21" s="21"/>
      <c r="Q21" s="20"/>
      <c r="S21" s="52"/>
      <c r="T21" s="52"/>
    </row>
    <row r="22" spans="1:20" s="14" customFormat="1" x14ac:dyDescent="0.3">
      <c r="D22" s="20"/>
      <c r="E22" s="20"/>
      <c r="I22" s="20"/>
      <c r="J22" s="21"/>
      <c r="K22" s="21"/>
      <c r="Q22" s="20"/>
      <c r="S22" s="52"/>
      <c r="T22" s="52"/>
    </row>
    <row r="23" spans="1:20" s="14" customFormat="1" ht="18" thickBot="1" x14ac:dyDescent="0.35">
      <c r="A23" s="24" t="s">
        <v>27</v>
      </c>
      <c r="B23" s="25"/>
      <c r="C23" s="25"/>
      <c r="D23" s="26" t="s">
        <v>23</v>
      </c>
      <c r="E23" s="20"/>
      <c r="F23" s="62">
        <f>SUM(I35:J87)</f>
        <v>0</v>
      </c>
      <c r="I23" s="61">
        <f>F35</f>
        <v>0</v>
      </c>
      <c r="J23" s="61"/>
      <c r="K23" s="61"/>
      <c r="Q23" s="20"/>
      <c r="S23" s="52"/>
      <c r="T23" s="52"/>
    </row>
    <row r="24" spans="1:20" s="14" customFormat="1" ht="14.15" x14ac:dyDescent="0.35">
      <c r="A24" s="28" t="s">
        <v>28</v>
      </c>
      <c r="D24" s="26" t="s">
        <v>24</v>
      </c>
      <c r="E24" s="27"/>
      <c r="F24" s="62"/>
      <c r="I24" s="64" t="s">
        <v>29</v>
      </c>
      <c r="J24" s="65"/>
      <c r="K24" s="66"/>
      <c r="Q24" s="20"/>
      <c r="S24" s="52"/>
      <c r="T24" s="52"/>
    </row>
    <row r="25" spans="1:20" s="14" customFormat="1" ht="14.15" x14ac:dyDescent="0.35">
      <c r="A25" s="28" t="s">
        <v>44</v>
      </c>
      <c r="D25" s="26" t="s">
        <v>25</v>
      </c>
      <c r="E25" s="20"/>
      <c r="F25" s="62"/>
      <c r="I25" s="67" t="s">
        <v>30</v>
      </c>
      <c r="J25" s="68"/>
      <c r="K25" s="69"/>
      <c r="Q25" s="20"/>
      <c r="S25" s="52"/>
      <c r="T25" s="52"/>
    </row>
    <row r="26" spans="1:20" s="14" customFormat="1" ht="14.15" x14ac:dyDescent="0.35">
      <c r="A26" s="29" t="s">
        <v>92</v>
      </c>
      <c r="D26" s="26" t="s">
        <v>26</v>
      </c>
      <c r="E26" s="20"/>
      <c r="F26" s="62"/>
      <c r="I26" s="67" t="s">
        <v>33</v>
      </c>
      <c r="J26" s="68"/>
      <c r="K26" s="69"/>
      <c r="Q26" s="20"/>
      <c r="S26" s="52"/>
      <c r="T26" s="52"/>
    </row>
    <row r="27" spans="1:20" s="14" customFormat="1" ht="12.9" thickBot="1" x14ac:dyDescent="0.35">
      <c r="D27" s="26" t="s">
        <v>90</v>
      </c>
      <c r="E27" s="20"/>
      <c r="I27" s="58"/>
      <c r="J27" s="59"/>
      <c r="K27" s="60"/>
      <c r="Q27" s="20"/>
      <c r="S27" s="52"/>
      <c r="T27" s="52"/>
    </row>
    <row r="28" spans="1:20" x14ac:dyDescent="0.3">
      <c r="I28"/>
      <c r="J28" s="1"/>
      <c r="K28" s="1"/>
    </row>
    <row r="29" spans="1:20" x14ac:dyDescent="0.3">
      <c r="B29" s="14" t="s">
        <v>91</v>
      </c>
      <c r="C29" s="14"/>
      <c r="I29"/>
      <c r="J29" s="1"/>
      <c r="K29" s="1"/>
    </row>
    <row r="30" spans="1:20" x14ac:dyDescent="0.3">
      <c r="I30"/>
      <c r="J30" s="1"/>
      <c r="K30" s="1"/>
    </row>
    <row r="31" spans="1:20" x14ac:dyDescent="0.3">
      <c r="B31" s="3" t="s">
        <v>95</v>
      </c>
      <c r="C31" s="3" t="s">
        <v>96</v>
      </c>
      <c r="D31" s="41" t="s">
        <v>5</v>
      </c>
      <c r="E31" s="4">
        <v>1991</v>
      </c>
      <c r="F31" s="3" t="s">
        <v>97</v>
      </c>
      <c r="G31" s="3" t="s">
        <v>11</v>
      </c>
      <c r="H31" s="41" t="s">
        <v>38</v>
      </c>
      <c r="I31" s="4"/>
      <c r="J31" s="4"/>
      <c r="K31" s="4"/>
      <c r="P31" s="1"/>
      <c r="Q31"/>
      <c r="R31" s="50"/>
      <c r="T31"/>
    </row>
    <row r="32" spans="1:20" x14ac:dyDescent="0.3">
      <c r="B32" s="3" t="s">
        <v>93</v>
      </c>
      <c r="C32" s="3" t="s">
        <v>94</v>
      </c>
      <c r="D32" s="41" t="s">
        <v>4</v>
      </c>
      <c r="E32" s="4">
        <v>1995</v>
      </c>
      <c r="F32" s="3" t="s">
        <v>40</v>
      </c>
      <c r="G32" s="3" t="s">
        <v>11</v>
      </c>
      <c r="H32" s="41" t="s">
        <v>38</v>
      </c>
      <c r="I32" s="4"/>
      <c r="J32" s="4"/>
      <c r="K32" s="4"/>
      <c r="P32" s="1"/>
      <c r="Q32"/>
      <c r="R32" s="50"/>
      <c r="T32"/>
    </row>
    <row r="33" spans="1:24" ht="12.9" thickBot="1" x14ac:dyDescent="0.35">
      <c r="H33" s="12"/>
      <c r="J33" s="1"/>
      <c r="P33" s="1"/>
      <c r="Q33"/>
      <c r="R33" s="50"/>
      <c r="T33"/>
    </row>
    <row r="34" spans="1:24" s="2" customFormat="1" ht="146.25" customHeight="1" x14ac:dyDescent="0.3">
      <c r="A34" s="11"/>
      <c r="B34" s="30" t="s">
        <v>14</v>
      </c>
      <c r="C34" s="31" t="s">
        <v>15</v>
      </c>
      <c r="D34" s="32" t="s">
        <v>31</v>
      </c>
      <c r="E34" s="32" t="s">
        <v>16</v>
      </c>
      <c r="F34" s="31" t="s">
        <v>17</v>
      </c>
      <c r="G34" s="33" t="s">
        <v>18</v>
      </c>
      <c r="H34" s="35" t="s">
        <v>82</v>
      </c>
      <c r="I34" s="34" t="s">
        <v>32</v>
      </c>
      <c r="J34" s="34" t="s">
        <v>72</v>
      </c>
      <c r="K34" s="35" t="s">
        <v>20</v>
      </c>
      <c r="M34" s="54"/>
      <c r="N34" s="54"/>
      <c r="O34" s="14"/>
      <c r="P34" s="55" t="s">
        <v>10</v>
      </c>
      <c r="Q34" s="46" t="s">
        <v>9</v>
      </c>
      <c r="R34" s="53"/>
      <c r="S34" s="53"/>
      <c r="U34" s="43" t="s">
        <v>71</v>
      </c>
      <c r="V34" s="43" t="s">
        <v>41</v>
      </c>
      <c r="W34" s="43" t="s">
        <v>42</v>
      </c>
      <c r="X34" s="43" t="s">
        <v>43</v>
      </c>
    </row>
    <row r="35" spans="1:24" ht="15" x14ac:dyDescent="0.35">
      <c r="A35" s="12">
        <v>1</v>
      </c>
      <c r="B35" s="10"/>
      <c r="C35" s="7"/>
      <c r="D35" s="8"/>
      <c r="E35" s="47"/>
      <c r="F35" s="7"/>
      <c r="G35" s="5" t="str">
        <f>IF(E35="","",IF(E35&gt;$P$51,"no category available",IF(E35&lt;$P$36,"Seniors",VLOOKUP(E35,$P$35:$Q$51,2,FALSE))))</f>
        <v/>
      </c>
      <c r="H35" s="37"/>
      <c r="I35" s="16" t="str">
        <f>IF(AND(B35&lt;&gt;"",OR(G35=$Q$35,G35=$Q$36,G35=$Q$37,G35=$Q$38,G35=$Q$39,G35=$Q$40,G35=$Q$41,G35=$Q$42)),$T$35,"0,00")</f>
        <v>0,00</v>
      </c>
      <c r="J35" s="16"/>
      <c r="K35" s="37"/>
      <c r="P35" s="49">
        <v>2003</v>
      </c>
      <c r="Q35" s="45" t="s">
        <v>100</v>
      </c>
      <c r="R35" s="50"/>
      <c r="S35" s="52" t="s">
        <v>74</v>
      </c>
      <c r="T35" s="36">
        <v>45</v>
      </c>
      <c r="U35" s="37" t="s">
        <v>45</v>
      </c>
      <c r="V35" s="42" t="str">
        <f>PROPER(B35)</f>
        <v/>
      </c>
      <c r="W35" s="42" t="str">
        <f>PROPER(C35)</f>
        <v/>
      </c>
      <c r="X35" s="42" t="str">
        <f>PROPER(F35)</f>
        <v/>
      </c>
    </row>
    <row r="36" spans="1:24" ht="15" x14ac:dyDescent="0.35">
      <c r="A36" s="12">
        <v>2</v>
      </c>
      <c r="B36" s="10"/>
      <c r="C36" s="7"/>
      <c r="D36" s="8"/>
      <c r="E36" s="47"/>
      <c r="F36" s="7"/>
      <c r="G36" s="5" t="str">
        <f t="shared" ref="G36:G100" si="0">IF(E36="","",IF(E36&gt;$P$51,"no category available",IF(E36&lt;$P$36,"Seniors",VLOOKUP(E36,$P$35:$Q$51,2,FALSE))))</f>
        <v/>
      </c>
      <c r="H36" s="37"/>
      <c r="I36" s="16" t="str">
        <f t="shared" ref="I36:I100" si="1">IF(AND(B36&lt;&gt;"",OR(G36=$Q$35,G36=$Q$36,G36=$Q$37,G36=$Q$38,G36=$Q$39,G36=$Q$40,G36=$Q$41)),$T$35,"0,00")</f>
        <v>0,00</v>
      </c>
      <c r="J36" s="16"/>
      <c r="K36" s="9"/>
      <c r="P36" s="49">
        <v>2004</v>
      </c>
      <c r="Q36" s="44" t="s">
        <v>100</v>
      </c>
      <c r="R36" s="50"/>
      <c r="S36" s="52" t="s">
        <v>75</v>
      </c>
      <c r="T36" s="36">
        <v>45</v>
      </c>
      <c r="U36" s="37" t="s">
        <v>46</v>
      </c>
      <c r="V36" s="42" t="str">
        <f t="shared" ref="V36:V87" si="2">PROPER(B36)</f>
        <v/>
      </c>
      <c r="W36" s="42" t="str">
        <f t="shared" ref="W36:W87" si="3">PROPER(C36)</f>
        <v/>
      </c>
      <c r="X36" s="42" t="str">
        <f t="shared" ref="X36:X87" si="4">PROPER(F36)</f>
        <v/>
      </c>
    </row>
    <row r="37" spans="1:24" ht="14.15" x14ac:dyDescent="0.3">
      <c r="A37" s="12">
        <v>3</v>
      </c>
      <c r="B37" s="10"/>
      <c r="C37" s="7"/>
      <c r="D37" s="8"/>
      <c r="E37" s="47"/>
      <c r="F37" s="7"/>
      <c r="G37" s="5" t="str">
        <f t="shared" si="0"/>
        <v/>
      </c>
      <c r="H37" s="37"/>
      <c r="I37" s="16" t="str">
        <f t="shared" si="1"/>
        <v>0,00</v>
      </c>
      <c r="J37" s="16"/>
      <c r="K37" s="9"/>
      <c r="P37" s="49">
        <v>2005</v>
      </c>
      <c r="Q37" s="44" t="s">
        <v>100</v>
      </c>
      <c r="T37"/>
      <c r="U37" s="37" t="s">
        <v>47</v>
      </c>
      <c r="V37" s="42" t="str">
        <f t="shared" si="2"/>
        <v/>
      </c>
      <c r="W37" s="42" t="str">
        <f t="shared" si="3"/>
        <v/>
      </c>
      <c r="X37" s="42" t="str">
        <f t="shared" si="4"/>
        <v/>
      </c>
    </row>
    <row r="38" spans="1:24" ht="14.15" x14ac:dyDescent="0.3">
      <c r="A38" s="12">
        <v>4</v>
      </c>
      <c r="B38" s="10"/>
      <c r="C38" s="7"/>
      <c r="D38" s="8"/>
      <c r="E38" s="47"/>
      <c r="F38" s="7"/>
      <c r="G38" s="5" t="str">
        <f t="shared" si="0"/>
        <v/>
      </c>
      <c r="H38" s="37"/>
      <c r="I38" s="16" t="str">
        <f t="shared" si="1"/>
        <v>0,00</v>
      </c>
      <c r="J38" s="16"/>
      <c r="K38" s="9"/>
      <c r="P38" s="49">
        <v>2006</v>
      </c>
      <c r="Q38" s="44" t="s">
        <v>99</v>
      </c>
      <c r="T38"/>
      <c r="U38" s="37" t="s">
        <v>48</v>
      </c>
      <c r="V38" s="42" t="str">
        <f t="shared" si="2"/>
        <v/>
      </c>
      <c r="W38" s="42" t="str">
        <f t="shared" si="3"/>
        <v/>
      </c>
      <c r="X38" s="42" t="str">
        <f t="shared" si="4"/>
        <v/>
      </c>
    </row>
    <row r="39" spans="1:24" ht="14.15" x14ac:dyDescent="0.3">
      <c r="A39" s="12">
        <v>5</v>
      </c>
      <c r="B39" s="10"/>
      <c r="C39" s="7"/>
      <c r="D39" s="8"/>
      <c r="E39" s="47"/>
      <c r="F39" s="7"/>
      <c r="G39" s="5" t="str">
        <f t="shared" si="0"/>
        <v/>
      </c>
      <c r="H39" s="37"/>
      <c r="I39" s="16" t="str">
        <f t="shared" si="1"/>
        <v>0,00</v>
      </c>
      <c r="J39" s="16"/>
      <c r="K39" s="9"/>
      <c r="P39" s="49">
        <v>2007</v>
      </c>
      <c r="Q39" s="44" t="s">
        <v>99</v>
      </c>
      <c r="T39"/>
      <c r="U39" s="37" t="s">
        <v>49</v>
      </c>
      <c r="V39" s="42" t="str">
        <f t="shared" si="2"/>
        <v/>
      </c>
      <c r="W39" s="42" t="str">
        <f t="shared" si="3"/>
        <v/>
      </c>
      <c r="X39" s="42" t="str">
        <f t="shared" si="4"/>
        <v/>
      </c>
    </row>
    <row r="40" spans="1:24" ht="14.15" x14ac:dyDescent="0.3">
      <c r="A40" s="12">
        <v>6</v>
      </c>
      <c r="B40" s="10"/>
      <c r="C40" s="7"/>
      <c r="D40" s="8"/>
      <c r="E40" s="47"/>
      <c r="F40" s="7"/>
      <c r="G40" s="5" t="str">
        <f t="shared" si="0"/>
        <v/>
      </c>
      <c r="H40" s="37"/>
      <c r="I40" s="16" t="str">
        <f t="shared" si="1"/>
        <v>0,00</v>
      </c>
      <c r="J40" s="16"/>
      <c r="K40" s="9"/>
      <c r="P40" s="49">
        <v>2008</v>
      </c>
      <c r="Q40" s="44" t="s">
        <v>98</v>
      </c>
      <c r="T40"/>
      <c r="U40" s="37" t="s">
        <v>50</v>
      </c>
      <c r="V40" s="42" t="str">
        <f t="shared" si="2"/>
        <v/>
      </c>
      <c r="W40" s="42" t="str">
        <f t="shared" si="3"/>
        <v/>
      </c>
      <c r="X40" s="42" t="str">
        <f t="shared" si="4"/>
        <v/>
      </c>
    </row>
    <row r="41" spans="1:24" ht="14.15" x14ac:dyDescent="0.3">
      <c r="A41" s="12">
        <v>7</v>
      </c>
      <c r="B41" s="10"/>
      <c r="C41" s="7"/>
      <c r="D41" s="8"/>
      <c r="E41" s="47"/>
      <c r="F41" s="7"/>
      <c r="G41" s="5" t="str">
        <f t="shared" si="0"/>
        <v/>
      </c>
      <c r="H41" s="37"/>
      <c r="I41" s="16" t="str">
        <f t="shared" si="1"/>
        <v>0,00</v>
      </c>
      <c r="J41" s="16"/>
      <c r="K41" s="9"/>
      <c r="P41" s="49">
        <v>2009</v>
      </c>
      <c r="Q41" s="44" t="s">
        <v>98</v>
      </c>
      <c r="T41"/>
      <c r="U41" s="37" t="s">
        <v>51</v>
      </c>
      <c r="V41" s="42" t="str">
        <f t="shared" si="2"/>
        <v/>
      </c>
      <c r="W41" s="42" t="str">
        <f t="shared" si="3"/>
        <v/>
      </c>
      <c r="X41" s="42" t="str">
        <f t="shared" si="4"/>
        <v/>
      </c>
    </row>
    <row r="42" spans="1:24" ht="14.15" x14ac:dyDescent="0.3">
      <c r="A42" s="12">
        <v>8</v>
      </c>
      <c r="B42" s="10"/>
      <c r="C42" s="7"/>
      <c r="D42" s="8"/>
      <c r="E42" s="47"/>
      <c r="F42" s="7"/>
      <c r="G42" s="5" t="str">
        <f t="shared" si="0"/>
        <v/>
      </c>
      <c r="H42" s="37"/>
      <c r="I42" s="16" t="str">
        <f t="shared" si="1"/>
        <v>0,00</v>
      </c>
      <c r="J42" s="16"/>
      <c r="K42" s="9"/>
      <c r="P42" s="49">
        <v>2010</v>
      </c>
      <c r="Q42" s="44" t="s">
        <v>12</v>
      </c>
      <c r="T42"/>
      <c r="U42" s="37" t="s">
        <v>52</v>
      </c>
      <c r="V42" s="42" t="str">
        <f t="shared" si="2"/>
        <v/>
      </c>
      <c r="W42" s="42" t="str">
        <f t="shared" si="3"/>
        <v/>
      </c>
      <c r="X42" s="42" t="str">
        <f t="shared" si="4"/>
        <v/>
      </c>
    </row>
    <row r="43" spans="1:24" ht="15" customHeight="1" x14ac:dyDescent="0.3">
      <c r="A43" s="12">
        <v>9</v>
      </c>
      <c r="B43" s="10"/>
      <c r="C43" s="7"/>
      <c r="D43" s="8"/>
      <c r="E43" s="47"/>
      <c r="F43" s="6"/>
      <c r="G43" s="5" t="str">
        <f t="shared" si="0"/>
        <v/>
      </c>
      <c r="H43" s="37"/>
      <c r="I43" s="16" t="str">
        <f t="shared" si="1"/>
        <v>0,00</v>
      </c>
      <c r="J43" s="16"/>
      <c r="K43" s="9"/>
      <c r="P43" s="49">
        <v>2011</v>
      </c>
      <c r="Q43" s="44" t="s">
        <v>12</v>
      </c>
      <c r="T43"/>
      <c r="U43" s="37" t="s">
        <v>53</v>
      </c>
      <c r="V43" s="42" t="str">
        <f t="shared" si="2"/>
        <v/>
      </c>
      <c r="W43" s="42" t="str">
        <f t="shared" si="3"/>
        <v/>
      </c>
      <c r="X43" s="42" t="str">
        <f t="shared" si="4"/>
        <v/>
      </c>
    </row>
    <row r="44" spans="1:24" ht="15" customHeight="1" x14ac:dyDescent="0.3">
      <c r="A44" s="12">
        <v>10</v>
      </c>
      <c r="B44" s="10"/>
      <c r="C44" s="7"/>
      <c r="D44" s="8"/>
      <c r="E44" s="47"/>
      <c r="F44" s="6"/>
      <c r="G44" s="5" t="str">
        <f t="shared" ref="G44" si="5">IF(E44="","",IF(E44&gt;$P$51,"no category available",IF(E44&lt;$P$36,"Seniors",VLOOKUP(E44,$P$35:$Q$51,2,FALSE))))</f>
        <v/>
      </c>
      <c r="H44" s="37"/>
      <c r="I44" s="16" t="str">
        <f t="shared" ref="I44" si="6">IF(AND(B44&lt;&gt;"",OR(G44=$Q$35,G44=$Q$36,G44=$Q$37,G44=$Q$38,G44=$Q$39,G44=$Q$40,G44=$Q$41)),$T$35,"0,00")</f>
        <v>0,00</v>
      </c>
      <c r="J44" s="16"/>
      <c r="K44" s="9"/>
      <c r="M44" s="40" t="s">
        <v>37</v>
      </c>
      <c r="P44" s="49">
        <v>2012</v>
      </c>
      <c r="Q44" s="44" t="s">
        <v>79</v>
      </c>
      <c r="T44"/>
      <c r="U44" s="37" t="s">
        <v>54</v>
      </c>
      <c r="V44" s="42" t="str">
        <f t="shared" ref="V44" si="7">PROPER(B44)</f>
        <v/>
      </c>
      <c r="W44" s="42" t="str">
        <f t="shared" ref="W44" si="8">PROPER(C44)</f>
        <v/>
      </c>
      <c r="X44" s="42" t="str">
        <f t="shared" ref="X44" si="9">PROPER(F44)</f>
        <v/>
      </c>
    </row>
    <row r="45" spans="1:24" ht="15" customHeight="1" x14ac:dyDescent="0.3">
      <c r="A45" s="12">
        <v>10</v>
      </c>
      <c r="B45" s="10"/>
      <c r="C45" s="7"/>
      <c r="D45" s="8"/>
      <c r="E45" s="47"/>
      <c r="F45" s="6"/>
      <c r="G45" s="5" t="str">
        <f t="shared" si="0"/>
        <v/>
      </c>
      <c r="H45" s="37"/>
      <c r="I45" s="16" t="str">
        <f t="shared" si="1"/>
        <v>0,00</v>
      </c>
      <c r="J45" s="16"/>
      <c r="K45" s="9"/>
      <c r="M45" s="40" t="s">
        <v>37</v>
      </c>
      <c r="P45" s="49">
        <v>2013</v>
      </c>
      <c r="Q45" s="44" t="s">
        <v>79</v>
      </c>
      <c r="T45"/>
      <c r="U45" s="37" t="s">
        <v>54</v>
      </c>
      <c r="V45" s="42" t="str">
        <f t="shared" si="2"/>
        <v/>
      </c>
      <c r="W45" s="42" t="str">
        <f t="shared" si="3"/>
        <v/>
      </c>
      <c r="X45" s="42" t="str">
        <f t="shared" si="4"/>
        <v/>
      </c>
    </row>
    <row r="46" spans="1:24" ht="15" customHeight="1" x14ac:dyDescent="0.3">
      <c r="A46" s="12">
        <v>11</v>
      </c>
      <c r="B46" s="10"/>
      <c r="C46" s="7"/>
      <c r="D46" s="8"/>
      <c r="E46" s="47"/>
      <c r="F46" s="6"/>
      <c r="G46" s="5" t="str">
        <f t="shared" si="0"/>
        <v/>
      </c>
      <c r="H46" s="37"/>
      <c r="I46" s="16" t="str">
        <f t="shared" si="1"/>
        <v>0,00</v>
      </c>
      <c r="J46" s="16"/>
      <c r="K46" s="9"/>
      <c r="M46" s="39" t="s">
        <v>4</v>
      </c>
      <c r="P46" s="49">
        <v>2014</v>
      </c>
      <c r="Q46" s="44" t="s">
        <v>80</v>
      </c>
      <c r="T46"/>
      <c r="U46" s="37" t="s">
        <v>55</v>
      </c>
      <c r="V46" s="42" t="str">
        <f t="shared" si="2"/>
        <v/>
      </c>
      <c r="W46" s="42" t="str">
        <f t="shared" si="3"/>
        <v/>
      </c>
      <c r="X46" s="42" t="str">
        <f t="shared" si="4"/>
        <v/>
      </c>
    </row>
    <row r="47" spans="1:24" ht="15" customHeight="1" x14ac:dyDescent="0.3">
      <c r="A47" s="12">
        <v>12</v>
      </c>
      <c r="B47" s="10"/>
      <c r="C47" s="7"/>
      <c r="D47" s="8"/>
      <c r="E47" s="47"/>
      <c r="F47" s="6"/>
      <c r="G47" s="5" t="str">
        <f t="shared" si="0"/>
        <v/>
      </c>
      <c r="H47" s="37"/>
      <c r="I47" s="16" t="str">
        <f t="shared" si="1"/>
        <v>0,00</v>
      </c>
      <c r="J47" s="16"/>
      <c r="K47" s="9"/>
      <c r="M47" s="39" t="s">
        <v>5</v>
      </c>
      <c r="P47" s="49">
        <v>2015</v>
      </c>
      <c r="Q47" s="44" t="s">
        <v>80</v>
      </c>
      <c r="R47" s="50"/>
      <c r="T47"/>
      <c r="U47" s="37" t="s">
        <v>38</v>
      </c>
      <c r="V47" s="42" t="str">
        <f t="shared" si="2"/>
        <v/>
      </c>
      <c r="W47" s="42" t="str">
        <f t="shared" si="3"/>
        <v/>
      </c>
      <c r="X47" s="42" t="str">
        <f t="shared" si="4"/>
        <v/>
      </c>
    </row>
    <row r="48" spans="1:24" ht="15" customHeight="1" x14ac:dyDescent="0.3">
      <c r="A48" s="12">
        <v>13</v>
      </c>
      <c r="B48" s="10"/>
      <c r="C48" s="7"/>
      <c r="D48" s="8"/>
      <c r="E48" s="47"/>
      <c r="F48" s="6"/>
      <c r="G48" s="5" t="str">
        <f t="shared" si="0"/>
        <v/>
      </c>
      <c r="H48" s="37"/>
      <c r="I48" s="16" t="str">
        <f t="shared" si="1"/>
        <v>0,00</v>
      </c>
      <c r="J48" s="16"/>
      <c r="K48" s="9"/>
      <c r="P48" s="49">
        <v>2016</v>
      </c>
      <c r="Q48" s="44" t="s">
        <v>81</v>
      </c>
      <c r="R48" s="50"/>
      <c r="T48"/>
      <c r="U48" s="37" t="s">
        <v>56</v>
      </c>
      <c r="V48" s="42" t="str">
        <f t="shared" si="2"/>
        <v/>
      </c>
      <c r="W48" s="42" t="str">
        <f t="shared" si="3"/>
        <v/>
      </c>
      <c r="X48" s="42" t="str">
        <f t="shared" si="4"/>
        <v/>
      </c>
    </row>
    <row r="49" spans="1:24" ht="15" customHeight="1" x14ac:dyDescent="0.3">
      <c r="A49" s="12">
        <v>14</v>
      </c>
      <c r="B49" s="10"/>
      <c r="C49" s="7"/>
      <c r="D49" s="8"/>
      <c r="E49" s="47"/>
      <c r="F49" s="6"/>
      <c r="G49" s="5" t="str">
        <f t="shared" si="0"/>
        <v/>
      </c>
      <c r="H49" s="37"/>
      <c r="I49" s="16" t="str">
        <f t="shared" si="1"/>
        <v>0,00</v>
      </c>
      <c r="J49" s="16"/>
      <c r="K49" s="9"/>
      <c r="M49" s="17" t="s">
        <v>36</v>
      </c>
      <c r="P49" s="49">
        <v>2017</v>
      </c>
      <c r="Q49" s="44" t="s">
        <v>81</v>
      </c>
      <c r="R49" s="50"/>
      <c r="T49"/>
      <c r="U49" s="37" t="s">
        <v>57</v>
      </c>
      <c r="V49" s="42" t="str">
        <f t="shared" si="2"/>
        <v/>
      </c>
      <c r="W49" s="42" t="str">
        <f t="shared" si="3"/>
        <v/>
      </c>
      <c r="X49" s="42" t="str">
        <f t="shared" si="4"/>
        <v/>
      </c>
    </row>
    <row r="50" spans="1:24" ht="15" customHeight="1" x14ac:dyDescent="0.3">
      <c r="A50" s="12">
        <v>15</v>
      </c>
      <c r="B50" s="10"/>
      <c r="C50" s="7"/>
      <c r="D50" s="8"/>
      <c r="E50" s="47"/>
      <c r="F50" s="6"/>
      <c r="G50" s="5" t="str">
        <f t="shared" si="0"/>
        <v/>
      </c>
      <c r="H50" s="37"/>
      <c r="I50" s="16" t="str">
        <f t="shared" si="1"/>
        <v>0,00</v>
      </c>
      <c r="J50" s="16"/>
      <c r="K50" s="9"/>
      <c r="M50" t="s">
        <v>34</v>
      </c>
      <c r="P50" s="49">
        <v>2018</v>
      </c>
      <c r="Q50" s="44" t="s">
        <v>13</v>
      </c>
      <c r="R50" s="50"/>
      <c r="T50"/>
      <c r="U50" s="37" t="s">
        <v>58</v>
      </c>
      <c r="V50" s="42" t="str">
        <f t="shared" si="2"/>
        <v/>
      </c>
      <c r="W50" s="42" t="str">
        <f t="shared" si="3"/>
        <v/>
      </c>
      <c r="X50" s="42" t="str">
        <f t="shared" si="4"/>
        <v/>
      </c>
    </row>
    <row r="51" spans="1:24" ht="15" customHeight="1" x14ac:dyDescent="0.3">
      <c r="A51" s="12">
        <v>16</v>
      </c>
      <c r="B51" s="10"/>
      <c r="C51" s="7"/>
      <c r="D51" s="8"/>
      <c r="E51" s="47"/>
      <c r="F51" s="6"/>
      <c r="G51" s="5" t="str">
        <f t="shared" si="0"/>
        <v/>
      </c>
      <c r="H51" s="37"/>
      <c r="I51" s="16" t="str">
        <f t="shared" si="1"/>
        <v>0,00</v>
      </c>
      <c r="J51" s="16"/>
      <c r="K51" s="9"/>
      <c r="M51" t="s">
        <v>35</v>
      </c>
      <c r="P51" s="49">
        <v>2019</v>
      </c>
      <c r="Q51" s="44" t="s">
        <v>13</v>
      </c>
      <c r="R51" s="50"/>
      <c r="T51"/>
      <c r="U51" s="37" t="s">
        <v>59</v>
      </c>
      <c r="V51" s="42" t="str">
        <f t="shared" si="2"/>
        <v/>
      </c>
      <c r="W51" s="42" t="str">
        <f t="shared" si="3"/>
        <v/>
      </c>
      <c r="X51" s="42" t="str">
        <f t="shared" si="4"/>
        <v/>
      </c>
    </row>
    <row r="52" spans="1:24" ht="15" customHeight="1" x14ac:dyDescent="0.3">
      <c r="A52" s="12">
        <v>17</v>
      </c>
      <c r="B52" s="10"/>
      <c r="C52" s="7"/>
      <c r="D52" s="8"/>
      <c r="E52" s="47"/>
      <c r="F52" s="6"/>
      <c r="G52" s="5" t="str">
        <f t="shared" si="0"/>
        <v/>
      </c>
      <c r="H52" s="37"/>
      <c r="I52" s="16" t="str">
        <f t="shared" si="1"/>
        <v>0,00</v>
      </c>
      <c r="J52" s="16"/>
      <c r="K52" s="9"/>
      <c r="P52" s="49">
        <v>2020</v>
      </c>
      <c r="Q52" s="44" t="s">
        <v>13</v>
      </c>
      <c r="R52" s="50"/>
      <c r="T52"/>
      <c r="U52" s="37" t="s">
        <v>60</v>
      </c>
      <c r="V52" s="42" t="str">
        <f t="shared" si="2"/>
        <v/>
      </c>
      <c r="W52" s="42" t="str">
        <f t="shared" si="3"/>
        <v/>
      </c>
      <c r="X52" s="42" t="str">
        <f t="shared" si="4"/>
        <v/>
      </c>
    </row>
    <row r="53" spans="1:24" ht="15" customHeight="1" x14ac:dyDescent="0.3">
      <c r="A53" s="12">
        <v>18</v>
      </c>
      <c r="B53" s="10"/>
      <c r="C53" s="7"/>
      <c r="D53" s="8"/>
      <c r="E53" s="47"/>
      <c r="F53" s="6"/>
      <c r="G53" s="5" t="str">
        <f t="shared" si="0"/>
        <v/>
      </c>
      <c r="H53" s="37"/>
      <c r="I53" s="16" t="str">
        <f t="shared" si="1"/>
        <v>0,00</v>
      </c>
      <c r="J53" s="16"/>
      <c r="K53" s="9"/>
      <c r="P53" s="1"/>
      <c r="Q53"/>
      <c r="R53" s="50"/>
      <c r="T53"/>
      <c r="U53" s="37" t="s">
        <v>39</v>
      </c>
      <c r="V53" s="42" t="str">
        <f t="shared" si="2"/>
        <v/>
      </c>
      <c r="W53" s="42" t="str">
        <f t="shared" si="3"/>
        <v/>
      </c>
      <c r="X53" s="42" t="str">
        <f t="shared" si="4"/>
        <v/>
      </c>
    </row>
    <row r="54" spans="1:24" ht="15" customHeight="1" x14ac:dyDescent="0.3">
      <c r="A54" s="12">
        <v>19</v>
      </c>
      <c r="B54" s="10"/>
      <c r="C54" s="7"/>
      <c r="D54" s="8"/>
      <c r="E54" s="47"/>
      <c r="F54" s="6"/>
      <c r="G54" s="5" t="str">
        <f t="shared" si="0"/>
        <v/>
      </c>
      <c r="H54" s="37"/>
      <c r="I54" s="16" t="str">
        <f t="shared" si="1"/>
        <v>0,00</v>
      </c>
      <c r="J54" s="16"/>
      <c r="K54" s="9"/>
      <c r="P54" s="1"/>
      <c r="Q54"/>
      <c r="R54" s="50"/>
      <c r="T54"/>
      <c r="U54" s="37" t="s">
        <v>61</v>
      </c>
      <c r="V54" s="42" t="str">
        <f t="shared" si="2"/>
        <v/>
      </c>
      <c r="W54" s="42" t="str">
        <f t="shared" si="3"/>
        <v/>
      </c>
      <c r="X54" s="42" t="str">
        <f t="shared" si="4"/>
        <v/>
      </c>
    </row>
    <row r="55" spans="1:24" ht="15" customHeight="1" x14ac:dyDescent="0.3">
      <c r="A55" s="12">
        <v>20</v>
      </c>
      <c r="B55" s="10"/>
      <c r="C55" s="7"/>
      <c r="D55" s="8"/>
      <c r="E55" s="47"/>
      <c r="F55" s="6"/>
      <c r="G55" s="5" t="str">
        <f t="shared" si="0"/>
        <v/>
      </c>
      <c r="H55" s="37"/>
      <c r="I55" s="16" t="str">
        <f t="shared" si="1"/>
        <v>0,00</v>
      </c>
      <c r="J55" s="16"/>
      <c r="K55" s="9"/>
      <c r="P55" s="1"/>
      <c r="Q55"/>
      <c r="R55" s="50"/>
      <c r="T55"/>
      <c r="U55" s="37" t="s">
        <v>62</v>
      </c>
      <c r="V55" s="42" t="str">
        <f t="shared" si="2"/>
        <v/>
      </c>
      <c r="W55" s="42" t="str">
        <f t="shared" si="3"/>
        <v/>
      </c>
      <c r="X55" s="42" t="str">
        <f t="shared" si="4"/>
        <v/>
      </c>
    </row>
    <row r="56" spans="1:24" ht="15" customHeight="1" x14ac:dyDescent="0.3">
      <c r="A56" s="12">
        <v>21</v>
      </c>
      <c r="B56" s="10"/>
      <c r="C56" s="7"/>
      <c r="D56" s="8"/>
      <c r="E56" s="47"/>
      <c r="F56" s="6"/>
      <c r="G56" s="5" t="str">
        <f t="shared" si="0"/>
        <v/>
      </c>
      <c r="H56" s="37"/>
      <c r="I56" s="16" t="str">
        <f t="shared" si="1"/>
        <v>0,00</v>
      </c>
      <c r="J56" s="16"/>
      <c r="K56" s="9"/>
      <c r="P56" s="1"/>
      <c r="Q56"/>
      <c r="R56" s="50"/>
      <c r="T56"/>
      <c r="U56" s="37" t="s">
        <v>63</v>
      </c>
      <c r="V56" s="42" t="str">
        <f t="shared" si="2"/>
        <v/>
      </c>
      <c r="W56" s="42" t="str">
        <f t="shared" si="3"/>
        <v/>
      </c>
      <c r="X56" s="42" t="str">
        <f t="shared" si="4"/>
        <v/>
      </c>
    </row>
    <row r="57" spans="1:24" ht="15" customHeight="1" x14ac:dyDescent="0.3">
      <c r="A57" s="12">
        <v>22</v>
      </c>
      <c r="B57" s="10"/>
      <c r="C57" s="7"/>
      <c r="D57" s="8"/>
      <c r="E57" s="47"/>
      <c r="F57" s="6"/>
      <c r="G57" s="5" t="str">
        <f t="shared" si="0"/>
        <v/>
      </c>
      <c r="H57" s="37"/>
      <c r="I57" s="16" t="str">
        <f t="shared" si="1"/>
        <v>0,00</v>
      </c>
      <c r="J57" s="16"/>
      <c r="K57" s="9"/>
      <c r="P57" s="1"/>
      <c r="Q57"/>
      <c r="R57" s="50"/>
      <c r="T57"/>
      <c r="U57" s="37" t="s">
        <v>64</v>
      </c>
      <c r="V57" s="42" t="str">
        <f t="shared" si="2"/>
        <v/>
      </c>
      <c r="W57" s="42" t="str">
        <f t="shared" si="3"/>
        <v/>
      </c>
      <c r="X57" s="42" t="str">
        <f t="shared" si="4"/>
        <v/>
      </c>
    </row>
    <row r="58" spans="1:24" ht="15" customHeight="1" x14ac:dyDescent="0.3">
      <c r="A58" s="12">
        <v>23</v>
      </c>
      <c r="B58" s="10"/>
      <c r="C58" s="7"/>
      <c r="D58" s="8"/>
      <c r="E58" s="47"/>
      <c r="F58" s="6"/>
      <c r="G58" s="5" t="str">
        <f t="shared" si="0"/>
        <v/>
      </c>
      <c r="H58" s="37"/>
      <c r="I58" s="16" t="str">
        <f t="shared" si="1"/>
        <v>0,00</v>
      </c>
      <c r="J58" s="16"/>
      <c r="K58" s="9"/>
      <c r="P58" s="1"/>
      <c r="Q58"/>
      <c r="R58" s="50"/>
      <c r="T58"/>
      <c r="U58" s="37" t="s">
        <v>65</v>
      </c>
      <c r="V58" s="42" t="str">
        <f t="shared" si="2"/>
        <v/>
      </c>
      <c r="W58" s="42" t="str">
        <f t="shared" si="3"/>
        <v/>
      </c>
      <c r="X58" s="42" t="str">
        <f t="shared" si="4"/>
        <v/>
      </c>
    </row>
    <row r="59" spans="1:24" ht="15" customHeight="1" x14ac:dyDescent="0.3">
      <c r="A59" s="12">
        <v>24</v>
      </c>
      <c r="B59" s="10"/>
      <c r="C59" s="7"/>
      <c r="D59" s="8"/>
      <c r="E59" s="47"/>
      <c r="F59" s="6"/>
      <c r="G59" s="5" t="str">
        <f t="shared" si="0"/>
        <v/>
      </c>
      <c r="H59" s="37"/>
      <c r="I59" s="16" t="str">
        <f t="shared" si="1"/>
        <v>0,00</v>
      </c>
      <c r="J59" s="16"/>
      <c r="K59" s="9"/>
      <c r="P59" s="1"/>
      <c r="Q59"/>
      <c r="R59" s="50"/>
      <c r="T59"/>
      <c r="U59" s="37" t="s">
        <v>66</v>
      </c>
      <c r="V59" s="42" t="str">
        <f t="shared" si="2"/>
        <v/>
      </c>
      <c r="W59" s="42" t="str">
        <f t="shared" si="3"/>
        <v/>
      </c>
      <c r="X59" s="42" t="str">
        <f t="shared" si="4"/>
        <v/>
      </c>
    </row>
    <row r="60" spans="1:24" ht="15" customHeight="1" x14ac:dyDescent="0.3">
      <c r="A60" s="12">
        <v>25</v>
      </c>
      <c r="B60" s="10"/>
      <c r="C60" s="7"/>
      <c r="D60" s="8"/>
      <c r="E60" s="47"/>
      <c r="F60" s="6"/>
      <c r="G60" s="5" t="str">
        <f t="shared" si="0"/>
        <v/>
      </c>
      <c r="H60" s="37"/>
      <c r="I60" s="16" t="str">
        <f t="shared" si="1"/>
        <v>0,00</v>
      </c>
      <c r="J60" s="16"/>
      <c r="K60" s="9"/>
      <c r="P60" s="1"/>
      <c r="Q60"/>
      <c r="R60" s="50"/>
      <c r="T60"/>
      <c r="U60" s="37" t="s">
        <v>67</v>
      </c>
      <c r="V60" s="42" t="str">
        <f t="shared" si="2"/>
        <v/>
      </c>
      <c r="W60" s="42" t="str">
        <f t="shared" si="3"/>
        <v/>
      </c>
      <c r="X60" s="42" t="str">
        <f t="shared" si="4"/>
        <v/>
      </c>
    </row>
    <row r="61" spans="1:24" ht="15" customHeight="1" x14ac:dyDescent="0.3">
      <c r="A61" s="12">
        <v>26</v>
      </c>
      <c r="B61" s="10"/>
      <c r="C61" s="7"/>
      <c r="D61" s="8"/>
      <c r="E61" s="47"/>
      <c r="F61" s="6"/>
      <c r="G61" s="5" t="str">
        <f t="shared" si="0"/>
        <v/>
      </c>
      <c r="H61" s="37"/>
      <c r="I61" s="16" t="str">
        <f t="shared" si="1"/>
        <v>0,00</v>
      </c>
      <c r="J61" s="16"/>
      <c r="K61" s="9"/>
      <c r="P61" s="1"/>
      <c r="Q61"/>
      <c r="R61" s="50"/>
      <c r="T61"/>
      <c r="U61" s="37" t="s">
        <v>68</v>
      </c>
      <c r="V61" s="42" t="str">
        <f t="shared" si="2"/>
        <v/>
      </c>
      <c r="W61" s="42" t="str">
        <f t="shared" si="3"/>
        <v/>
      </c>
      <c r="X61" s="42" t="str">
        <f t="shared" si="4"/>
        <v/>
      </c>
    </row>
    <row r="62" spans="1:24" ht="15" customHeight="1" x14ac:dyDescent="0.3">
      <c r="A62" s="12">
        <v>27</v>
      </c>
      <c r="B62" s="10"/>
      <c r="C62" s="6"/>
      <c r="D62" s="8"/>
      <c r="E62" s="47"/>
      <c r="F62" s="6"/>
      <c r="G62" s="5" t="str">
        <f t="shared" si="0"/>
        <v/>
      </c>
      <c r="H62" s="37"/>
      <c r="I62" s="16" t="str">
        <f t="shared" si="1"/>
        <v>0,00</v>
      </c>
      <c r="J62" s="16"/>
      <c r="K62" s="9"/>
      <c r="P62" s="1"/>
      <c r="Q62"/>
      <c r="R62" s="50"/>
      <c r="T62"/>
      <c r="U62" s="37" t="s">
        <v>69</v>
      </c>
      <c r="V62" s="42" t="str">
        <f t="shared" si="2"/>
        <v/>
      </c>
      <c r="W62" s="42" t="str">
        <f t="shared" si="3"/>
        <v/>
      </c>
      <c r="X62" s="42" t="str">
        <f t="shared" si="4"/>
        <v/>
      </c>
    </row>
    <row r="63" spans="1:24" ht="15" customHeight="1" x14ac:dyDescent="0.3">
      <c r="A63" s="12">
        <v>28</v>
      </c>
      <c r="B63" s="10"/>
      <c r="C63" s="6"/>
      <c r="D63" s="8"/>
      <c r="E63" s="47"/>
      <c r="F63" s="6"/>
      <c r="G63" s="5" t="str">
        <f t="shared" si="0"/>
        <v/>
      </c>
      <c r="H63" s="37"/>
      <c r="I63" s="16" t="str">
        <f t="shared" si="1"/>
        <v>0,00</v>
      </c>
      <c r="J63" s="16"/>
      <c r="K63" s="9"/>
      <c r="P63" s="1"/>
      <c r="Q63"/>
      <c r="R63" s="50"/>
      <c r="T63"/>
      <c r="U63" s="37" t="s">
        <v>70</v>
      </c>
      <c r="V63" s="42" t="str">
        <f t="shared" si="2"/>
        <v/>
      </c>
      <c r="W63" s="42" t="str">
        <f t="shared" si="3"/>
        <v/>
      </c>
      <c r="X63" s="42" t="str">
        <f t="shared" si="4"/>
        <v/>
      </c>
    </row>
    <row r="64" spans="1:24" ht="15" customHeight="1" x14ac:dyDescent="0.3">
      <c r="A64" s="12">
        <v>29</v>
      </c>
      <c r="B64" s="10"/>
      <c r="C64" s="6"/>
      <c r="D64" s="8"/>
      <c r="E64" s="47"/>
      <c r="F64" s="6"/>
      <c r="G64" s="5" t="str">
        <f t="shared" si="0"/>
        <v/>
      </c>
      <c r="H64" s="37"/>
      <c r="I64" s="16" t="str">
        <f t="shared" si="1"/>
        <v>0,00</v>
      </c>
      <c r="J64" s="16"/>
      <c r="K64" s="9"/>
      <c r="P64" s="1"/>
      <c r="Q64"/>
      <c r="R64" s="50"/>
      <c r="T64"/>
      <c r="V64" s="42" t="str">
        <f t="shared" si="2"/>
        <v/>
      </c>
      <c r="W64" s="42" t="str">
        <f t="shared" si="3"/>
        <v/>
      </c>
      <c r="X64" s="42" t="str">
        <f t="shared" si="4"/>
        <v/>
      </c>
    </row>
    <row r="65" spans="1:24" ht="15" customHeight="1" x14ac:dyDescent="0.3">
      <c r="A65" s="12">
        <v>30</v>
      </c>
      <c r="B65" s="10"/>
      <c r="C65" s="6"/>
      <c r="D65" s="8"/>
      <c r="E65" s="47"/>
      <c r="F65" s="6"/>
      <c r="G65" s="5" t="str">
        <f t="shared" si="0"/>
        <v/>
      </c>
      <c r="H65" s="37"/>
      <c r="I65" s="16" t="str">
        <f t="shared" si="1"/>
        <v>0,00</v>
      </c>
      <c r="J65" s="16"/>
      <c r="K65" s="9"/>
      <c r="P65" s="1"/>
      <c r="Q65"/>
      <c r="R65" s="50"/>
      <c r="T65"/>
      <c r="V65" s="42" t="str">
        <f t="shared" si="2"/>
        <v/>
      </c>
      <c r="W65" s="42" t="str">
        <f t="shared" si="3"/>
        <v/>
      </c>
      <c r="X65" s="42" t="str">
        <f t="shared" si="4"/>
        <v/>
      </c>
    </row>
    <row r="66" spans="1:24" ht="15" customHeight="1" x14ac:dyDescent="0.3">
      <c r="A66" s="12">
        <v>31</v>
      </c>
      <c r="B66" s="10"/>
      <c r="C66" s="6"/>
      <c r="D66" s="8"/>
      <c r="E66" s="47"/>
      <c r="F66" s="6"/>
      <c r="G66" s="5" t="str">
        <f t="shared" si="0"/>
        <v/>
      </c>
      <c r="H66" s="37"/>
      <c r="I66" s="16" t="str">
        <f t="shared" si="1"/>
        <v>0,00</v>
      </c>
      <c r="J66" s="16"/>
      <c r="K66" s="9"/>
      <c r="P66" s="1"/>
      <c r="Q66"/>
      <c r="R66" s="50"/>
      <c r="T66"/>
      <c r="V66" s="42" t="str">
        <f t="shared" si="2"/>
        <v/>
      </c>
      <c r="W66" s="42" t="str">
        <f t="shared" si="3"/>
        <v/>
      </c>
      <c r="X66" s="42" t="str">
        <f t="shared" si="4"/>
        <v/>
      </c>
    </row>
    <row r="67" spans="1:24" ht="15" customHeight="1" x14ac:dyDescent="0.3">
      <c r="A67" s="12">
        <v>32</v>
      </c>
      <c r="B67" s="10"/>
      <c r="C67" s="6"/>
      <c r="D67" s="8"/>
      <c r="E67" s="47"/>
      <c r="F67" s="6"/>
      <c r="G67" s="5" t="str">
        <f t="shared" si="0"/>
        <v/>
      </c>
      <c r="H67" s="37"/>
      <c r="I67" s="16" t="str">
        <f t="shared" si="1"/>
        <v>0,00</v>
      </c>
      <c r="J67" s="16"/>
      <c r="K67" s="9"/>
      <c r="P67" s="1"/>
      <c r="Q67"/>
      <c r="R67" s="50"/>
      <c r="T67"/>
      <c r="V67" s="42" t="str">
        <f t="shared" si="2"/>
        <v/>
      </c>
      <c r="W67" s="42" t="str">
        <f t="shared" si="3"/>
        <v/>
      </c>
      <c r="X67" s="42" t="str">
        <f t="shared" si="4"/>
        <v/>
      </c>
    </row>
    <row r="68" spans="1:24" ht="15" customHeight="1" x14ac:dyDescent="0.3">
      <c r="A68" s="12">
        <v>33</v>
      </c>
      <c r="B68" s="10"/>
      <c r="C68" s="6"/>
      <c r="D68" s="8"/>
      <c r="E68" s="47"/>
      <c r="F68" s="6"/>
      <c r="G68" s="5" t="str">
        <f t="shared" si="0"/>
        <v/>
      </c>
      <c r="H68" s="37"/>
      <c r="I68" s="16" t="str">
        <f t="shared" si="1"/>
        <v>0,00</v>
      </c>
      <c r="J68" s="16"/>
      <c r="K68" s="9"/>
      <c r="P68" s="1"/>
      <c r="Q68"/>
      <c r="R68" s="50"/>
      <c r="T68"/>
      <c r="V68" s="42" t="str">
        <f t="shared" si="2"/>
        <v/>
      </c>
      <c r="W68" s="42" t="str">
        <f t="shared" si="3"/>
        <v/>
      </c>
      <c r="X68" s="42" t="str">
        <f t="shared" si="4"/>
        <v/>
      </c>
    </row>
    <row r="69" spans="1:24" ht="15" customHeight="1" x14ac:dyDescent="0.3">
      <c r="A69" s="12">
        <v>34</v>
      </c>
      <c r="B69" s="10"/>
      <c r="C69" s="6"/>
      <c r="D69" s="8"/>
      <c r="E69" s="47"/>
      <c r="F69" s="6"/>
      <c r="G69" s="5" t="str">
        <f t="shared" si="0"/>
        <v/>
      </c>
      <c r="H69" s="37"/>
      <c r="I69" s="16" t="str">
        <f t="shared" si="1"/>
        <v>0,00</v>
      </c>
      <c r="J69" s="16"/>
      <c r="K69" s="9"/>
      <c r="P69" s="1"/>
      <c r="Q69"/>
      <c r="R69" s="50"/>
      <c r="T69"/>
      <c r="V69" s="42" t="str">
        <f t="shared" si="2"/>
        <v/>
      </c>
      <c r="W69" s="42" t="str">
        <f t="shared" si="3"/>
        <v/>
      </c>
      <c r="X69" s="42" t="str">
        <f t="shared" si="4"/>
        <v/>
      </c>
    </row>
    <row r="70" spans="1:24" ht="15" customHeight="1" x14ac:dyDescent="0.3">
      <c r="A70" s="12">
        <v>35</v>
      </c>
      <c r="B70" s="10"/>
      <c r="C70" s="6"/>
      <c r="D70" s="8"/>
      <c r="E70" s="47"/>
      <c r="F70" s="6"/>
      <c r="G70" s="5" t="str">
        <f t="shared" si="0"/>
        <v/>
      </c>
      <c r="H70" s="37"/>
      <c r="I70" s="16" t="str">
        <f t="shared" si="1"/>
        <v>0,00</v>
      </c>
      <c r="J70" s="16"/>
      <c r="K70" s="9"/>
      <c r="P70" s="1"/>
      <c r="Q70"/>
      <c r="R70" s="50"/>
      <c r="T70"/>
      <c r="V70" s="42" t="str">
        <f t="shared" si="2"/>
        <v/>
      </c>
      <c r="W70" s="42" t="str">
        <f t="shared" si="3"/>
        <v/>
      </c>
      <c r="X70" s="42" t="str">
        <f t="shared" si="4"/>
        <v/>
      </c>
    </row>
    <row r="71" spans="1:24" ht="15" customHeight="1" x14ac:dyDescent="0.3">
      <c r="A71" s="12">
        <v>36</v>
      </c>
      <c r="B71" s="10"/>
      <c r="C71" s="6"/>
      <c r="D71" s="8"/>
      <c r="E71" s="47"/>
      <c r="F71" s="6"/>
      <c r="G71" s="5" t="str">
        <f t="shared" si="0"/>
        <v/>
      </c>
      <c r="H71" s="37"/>
      <c r="I71" s="16" t="str">
        <f t="shared" si="1"/>
        <v>0,00</v>
      </c>
      <c r="J71" s="16"/>
      <c r="K71" s="9"/>
      <c r="P71" s="1"/>
      <c r="Q71"/>
      <c r="R71" s="50"/>
      <c r="T71"/>
      <c r="V71" s="42" t="str">
        <f t="shared" si="2"/>
        <v/>
      </c>
      <c r="W71" s="42" t="str">
        <f t="shared" si="3"/>
        <v/>
      </c>
      <c r="X71" s="42" t="str">
        <f t="shared" si="4"/>
        <v/>
      </c>
    </row>
    <row r="72" spans="1:24" ht="15" customHeight="1" x14ac:dyDescent="0.3">
      <c r="A72" s="12">
        <v>37</v>
      </c>
      <c r="B72" s="10"/>
      <c r="C72" s="6"/>
      <c r="D72" s="8"/>
      <c r="E72" s="47"/>
      <c r="F72" s="6"/>
      <c r="G72" s="5" t="str">
        <f t="shared" si="0"/>
        <v/>
      </c>
      <c r="H72" s="37"/>
      <c r="I72" s="16" t="str">
        <f t="shared" si="1"/>
        <v>0,00</v>
      </c>
      <c r="J72" s="16"/>
      <c r="K72" s="9"/>
      <c r="P72" s="1"/>
      <c r="Q72"/>
      <c r="R72" s="50"/>
      <c r="T72"/>
      <c r="V72" s="42" t="str">
        <f t="shared" si="2"/>
        <v/>
      </c>
      <c r="W72" s="42" t="str">
        <f t="shared" si="3"/>
        <v/>
      </c>
      <c r="X72" s="42" t="str">
        <f t="shared" si="4"/>
        <v/>
      </c>
    </row>
    <row r="73" spans="1:24" ht="15" customHeight="1" x14ac:dyDescent="0.3">
      <c r="A73" s="12">
        <v>38</v>
      </c>
      <c r="B73" s="10"/>
      <c r="C73" s="6"/>
      <c r="D73" s="8"/>
      <c r="E73" s="47"/>
      <c r="F73" s="6"/>
      <c r="G73" s="5" t="str">
        <f t="shared" si="0"/>
        <v/>
      </c>
      <c r="H73" s="37"/>
      <c r="I73" s="16" t="str">
        <f t="shared" si="1"/>
        <v>0,00</v>
      </c>
      <c r="J73" s="16"/>
      <c r="K73" s="9"/>
      <c r="P73" s="1"/>
      <c r="Q73"/>
      <c r="R73" s="50"/>
      <c r="T73"/>
      <c r="V73" s="42" t="str">
        <f t="shared" si="2"/>
        <v/>
      </c>
      <c r="W73" s="42" t="str">
        <f t="shared" si="3"/>
        <v/>
      </c>
      <c r="X73" s="42" t="str">
        <f t="shared" si="4"/>
        <v/>
      </c>
    </row>
    <row r="74" spans="1:24" ht="15" customHeight="1" x14ac:dyDescent="0.3">
      <c r="A74" s="12">
        <v>39</v>
      </c>
      <c r="B74" s="10"/>
      <c r="C74" s="6"/>
      <c r="D74" s="8"/>
      <c r="E74" s="47"/>
      <c r="F74" s="6"/>
      <c r="G74" s="5" t="str">
        <f t="shared" si="0"/>
        <v/>
      </c>
      <c r="H74" s="37"/>
      <c r="I74" s="16" t="str">
        <f t="shared" si="1"/>
        <v>0,00</v>
      </c>
      <c r="J74" s="16"/>
      <c r="K74" s="9"/>
      <c r="P74" s="1"/>
      <c r="Q74"/>
      <c r="R74" s="50"/>
      <c r="T74"/>
      <c r="V74" s="42" t="str">
        <f t="shared" si="2"/>
        <v/>
      </c>
      <c r="W74" s="42" t="str">
        <f t="shared" si="3"/>
        <v/>
      </c>
      <c r="X74" s="42" t="str">
        <f t="shared" si="4"/>
        <v/>
      </c>
    </row>
    <row r="75" spans="1:24" ht="15" customHeight="1" x14ac:dyDescent="0.3">
      <c r="A75" s="12">
        <v>40</v>
      </c>
      <c r="B75" s="10"/>
      <c r="C75" s="6"/>
      <c r="D75" s="8"/>
      <c r="E75" s="47"/>
      <c r="F75" s="6"/>
      <c r="G75" s="5" t="str">
        <f t="shared" si="0"/>
        <v/>
      </c>
      <c r="H75" s="37"/>
      <c r="I75" s="16" t="str">
        <f t="shared" si="1"/>
        <v>0,00</v>
      </c>
      <c r="J75" s="16"/>
      <c r="K75" s="9"/>
      <c r="P75" s="1"/>
      <c r="Q75"/>
      <c r="R75" s="50"/>
      <c r="T75"/>
      <c r="V75" s="42" t="str">
        <f t="shared" si="2"/>
        <v/>
      </c>
      <c r="W75" s="42" t="str">
        <f t="shared" si="3"/>
        <v/>
      </c>
      <c r="X75" s="42" t="str">
        <f t="shared" si="4"/>
        <v/>
      </c>
    </row>
    <row r="76" spans="1:24" ht="15" customHeight="1" x14ac:dyDescent="0.3">
      <c r="A76" s="12">
        <v>41</v>
      </c>
      <c r="B76" s="10"/>
      <c r="C76" s="6"/>
      <c r="D76" s="8"/>
      <c r="E76" s="47"/>
      <c r="F76" s="6"/>
      <c r="G76" s="5" t="str">
        <f t="shared" si="0"/>
        <v/>
      </c>
      <c r="H76" s="37"/>
      <c r="I76" s="16" t="str">
        <f t="shared" si="1"/>
        <v>0,00</v>
      </c>
      <c r="J76" s="16"/>
      <c r="K76" s="9"/>
      <c r="P76" s="1"/>
      <c r="Q76"/>
      <c r="R76" s="50"/>
      <c r="T76"/>
      <c r="V76" s="42" t="str">
        <f t="shared" si="2"/>
        <v/>
      </c>
      <c r="W76" s="42" t="str">
        <f t="shared" si="3"/>
        <v/>
      </c>
      <c r="X76" s="42" t="str">
        <f t="shared" si="4"/>
        <v/>
      </c>
    </row>
    <row r="77" spans="1:24" ht="15" customHeight="1" x14ac:dyDescent="0.3">
      <c r="A77" s="12">
        <v>42</v>
      </c>
      <c r="B77" s="10"/>
      <c r="C77" s="6"/>
      <c r="D77" s="8"/>
      <c r="E77" s="47"/>
      <c r="F77" s="6"/>
      <c r="G77" s="5" t="str">
        <f t="shared" si="0"/>
        <v/>
      </c>
      <c r="H77" s="37"/>
      <c r="I77" s="16" t="str">
        <f t="shared" si="1"/>
        <v>0,00</v>
      </c>
      <c r="J77" s="16"/>
      <c r="K77" s="9"/>
      <c r="P77" s="1"/>
      <c r="Q77"/>
      <c r="R77" s="50"/>
      <c r="T77"/>
      <c r="V77" s="42" t="str">
        <f t="shared" si="2"/>
        <v/>
      </c>
      <c r="W77" s="42" t="str">
        <f t="shared" si="3"/>
        <v/>
      </c>
      <c r="X77" s="42" t="str">
        <f t="shared" si="4"/>
        <v/>
      </c>
    </row>
    <row r="78" spans="1:24" ht="15" customHeight="1" x14ac:dyDescent="0.3">
      <c r="A78" s="12">
        <v>43</v>
      </c>
      <c r="B78" s="10"/>
      <c r="C78" s="6"/>
      <c r="D78" s="8"/>
      <c r="E78" s="47"/>
      <c r="F78" s="6"/>
      <c r="G78" s="5" t="str">
        <f t="shared" si="0"/>
        <v/>
      </c>
      <c r="H78" s="37"/>
      <c r="I78" s="16" t="str">
        <f t="shared" si="1"/>
        <v>0,00</v>
      </c>
      <c r="J78" s="16"/>
      <c r="K78" s="9"/>
      <c r="P78" s="1"/>
      <c r="Q78"/>
      <c r="R78" s="50"/>
      <c r="T78"/>
      <c r="V78" s="42" t="str">
        <f t="shared" si="2"/>
        <v/>
      </c>
      <c r="W78" s="42" t="str">
        <f t="shared" si="3"/>
        <v/>
      </c>
      <c r="X78" s="42" t="str">
        <f t="shared" si="4"/>
        <v/>
      </c>
    </row>
    <row r="79" spans="1:24" ht="15" customHeight="1" x14ac:dyDescent="0.3">
      <c r="A79" s="12">
        <v>44</v>
      </c>
      <c r="B79" s="10"/>
      <c r="C79" s="6"/>
      <c r="D79" s="8"/>
      <c r="E79" s="47"/>
      <c r="F79" s="6"/>
      <c r="G79" s="5" t="str">
        <f t="shared" si="0"/>
        <v/>
      </c>
      <c r="H79" s="37"/>
      <c r="I79" s="16" t="str">
        <f t="shared" si="1"/>
        <v>0,00</v>
      </c>
      <c r="J79" s="16"/>
      <c r="K79" s="9"/>
      <c r="P79" s="1"/>
      <c r="Q79"/>
      <c r="R79" s="50"/>
      <c r="T79"/>
      <c r="V79" s="42" t="str">
        <f t="shared" si="2"/>
        <v/>
      </c>
      <c r="W79" s="42" t="str">
        <f t="shared" si="3"/>
        <v/>
      </c>
      <c r="X79" s="42" t="str">
        <f t="shared" si="4"/>
        <v/>
      </c>
    </row>
    <row r="80" spans="1:24" ht="15" customHeight="1" x14ac:dyDescent="0.3">
      <c r="A80" s="12">
        <v>45</v>
      </c>
      <c r="B80" s="10"/>
      <c r="C80" s="6"/>
      <c r="D80" s="8"/>
      <c r="E80" s="47"/>
      <c r="F80" s="6"/>
      <c r="G80" s="5" t="str">
        <f t="shared" si="0"/>
        <v/>
      </c>
      <c r="H80" s="37"/>
      <c r="I80" s="16" t="str">
        <f t="shared" si="1"/>
        <v>0,00</v>
      </c>
      <c r="J80" s="16"/>
      <c r="K80" s="9"/>
      <c r="P80" s="1"/>
      <c r="Q80"/>
      <c r="R80" s="50"/>
      <c r="T80"/>
      <c r="V80" s="42" t="str">
        <f t="shared" si="2"/>
        <v/>
      </c>
      <c r="W80" s="42" t="str">
        <f t="shared" si="3"/>
        <v/>
      </c>
      <c r="X80" s="42" t="str">
        <f t="shared" si="4"/>
        <v/>
      </c>
    </row>
    <row r="81" spans="1:24" ht="15" customHeight="1" x14ac:dyDescent="0.3">
      <c r="A81" s="12">
        <v>46</v>
      </c>
      <c r="B81" s="10"/>
      <c r="C81" s="6"/>
      <c r="D81" s="8"/>
      <c r="E81" s="47"/>
      <c r="F81" s="6"/>
      <c r="G81" s="5" t="str">
        <f t="shared" si="0"/>
        <v/>
      </c>
      <c r="H81" s="37"/>
      <c r="I81" s="16" t="str">
        <f t="shared" si="1"/>
        <v>0,00</v>
      </c>
      <c r="J81" s="16"/>
      <c r="K81" s="9"/>
      <c r="P81" s="1"/>
      <c r="Q81"/>
      <c r="R81" s="50"/>
      <c r="T81"/>
      <c r="V81" s="42" t="str">
        <f t="shared" si="2"/>
        <v/>
      </c>
      <c r="W81" s="42" t="str">
        <f t="shared" si="3"/>
        <v/>
      </c>
      <c r="X81" s="42" t="str">
        <f t="shared" si="4"/>
        <v/>
      </c>
    </row>
    <row r="82" spans="1:24" ht="15" customHeight="1" x14ac:dyDescent="0.3">
      <c r="A82" s="12">
        <v>47</v>
      </c>
      <c r="B82" s="10"/>
      <c r="C82" s="6"/>
      <c r="D82" s="8"/>
      <c r="E82" s="47"/>
      <c r="F82" s="6"/>
      <c r="G82" s="5" t="str">
        <f t="shared" si="0"/>
        <v/>
      </c>
      <c r="H82" s="37"/>
      <c r="I82" s="16" t="str">
        <f t="shared" si="1"/>
        <v>0,00</v>
      </c>
      <c r="J82" s="16"/>
      <c r="K82" s="9"/>
      <c r="P82" s="1"/>
      <c r="Q82"/>
      <c r="R82" s="50"/>
      <c r="T82"/>
      <c r="V82" s="42" t="str">
        <f t="shared" si="2"/>
        <v/>
      </c>
      <c r="W82" s="42" t="str">
        <f t="shared" si="3"/>
        <v/>
      </c>
      <c r="X82" s="42" t="str">
        <f t="shared" si="4"/>
        <v/>
      </c>
    </row>
    <row r="83" spans="1:24" ht="15" customHeight="1" x14ac:dyDescent="0.3">
      <c r="A83" s="12">
        <v>48</v>
      </c>
      <c r="B83" s="10"/>
      <c r="C83" s="6"/>
      <c r="D83" s="8"/>
      <c r="E83" s="47"/>
      <c r="F83" s="6"/>
      <c r="G83" s="5" t="str">
        <f t="shared" si="0"/>
        <v/>
      </c>
      <c r="H83" s="37"/>
      <c r="I83" s="16" t="str">
        <f t="shared" si="1"/>
        <v>0,00</v>
      </c>
      <c r="J83" s="16"/>
      <c r="K83" s="9"/>
      <c r="P83" s="1"/>
      <c r="Q83"/>
      <c r="R83" s="50"/>
      <c r="T83"/>
      <c r="V83" s="42" t="str">
        <f t="shared" si="2"/>
        <v/>
      </c>
      <c r="W83" s="42" t="str">
        <f t="shared" si="3"/>
        <v/>
      </c>
      <c r="X83" s="42" t="str">
        <f t="shared" si="4"/>
        <v/>
      </c>
    </row>
    <row r="84" spans="1:24" ht="15" customHeight="1" x14ac:dyDescent="0.3">
      <c r="A84" s="12">
        <v>49</v>
      </c>
      <c r="B84" s="10"/>
      <c r="C84" s="6"/>
      <c r="D84" s="8"/>
      <c r="E84" s="47"/>
      <c r="F84" s="6"/>
      <c r="G84" s="5" t="str">
        <f t="shared" si="0"/>
        <v/>
      </c>
      <c r="H84" s="37"/>
      <c r="I84" s="16" t="str">
        <f t="shared" si="1"/>
        <v>0,00</v>
      </c>
      <c r="J84" s="16"/>
      <c r="K84" s="9"/>
      <c r="P84" s="1"/>
      <c r="Q84"/>
      <c r="R84" s="50"/>
      <c r="T84"/>
      <c r="V84" s="42" t="str">
        <f t="shared" si="2"/>
        <v/>
      </c>
      <c r="W84" s="42" t="str">
        <f t="shared" si="3"/>
        <v/>
      </c>
      <c r="X84" s="42" t="str">
        <f t="shared" si="4"/>
        <v/>
      </c>
    </row>
    <row r="85" spans="1:24" ht="15" customHeight="1" x14ac:dyDescent="0.3">
      <c r="A85" s="12">
        <v>50</v>
      </c>
      <c r="B85" s="10"/>
      <c r="C85" s="6"/>
      <c r="D85" s="8"/>
      <c r="E85" s="47"/>
      <c r="F85" s="6"/>
      <c r="G85" s="5" t="str">
        <f t="shared" si="0"/>
        <v/>
      </c>
      <c r="H85" s="37"/>
      <c r="I85" s="16" t="str">
        <f t="shared" si="1"/>
        <v>0,00</v>
      </c>
      <c r="J85" s="16"/>
      <c r="K85" s="9"/>
      <c r="P85" s="1"/>
      <c r="Q85"/>
      <c r="R85" s="50"/>
      <c r="T85"/>
      <c r="V85" s="42" t="str">
        <f t="shared" si="2"/>
        <v/>
      </c>
      <c r="W85" s="42" t="str">
        <f t="shared" si="3"/>
        <v/>
      </c>
      <c r="X85" s="42" t="str">
        <f t="shared" si="4"/>
        <v/>
      </c>
    </row>
    <row r="86" spans="1:24" ht="15" customHeight="1" x14ac:dyDescent="0.3">
      <c r="A86" s="12">
        <v>51</v>
      </c>
      <c r="B86" s="10"/>
      <c r="C86" s="6"/>
      <c r="D86" s="8"/>
      <c r="E86" s="47"/>
      <c r="F86" s="6"/>
      <c r="G86" s="5" t="str">
        <f t="shared" si="0"/>
        <v/>
      </c>
      <c r="H86" s="37"/>
      <c r="I86" s="16" t="str">
        <f t="shared" si="1"/>
        <v>0,00</v>
      </c>
      <c r="J86" s="16"/>
      <c r="K86" s="9"/>
      <c r="P86" s="1"/>
      <c r="Q86"/>
      <c r="R86" s="50"/>
      <c r="T86"/>
      <c r="V86" s="42" t="str">
        <f t="shared" si="2"/>
        <v/>
      </c>
      <c r="W86" s="42" t="str">
        <f t="shared" si="3"/>
        <v/>
      </c>
      <c r="X86" s="42" t="str">
        <f t="shared" si="4"/>
        <v/>
      </c>
    </row>
    <row r="87" spans="1:24" ht="15" customHeight="1" x14ac:dyDescent="0.3">
      <c r="A87" s="12">
        <v>52</v>
      </c>
      <c r="B87" s="10"/>
      <c r="C87" s="6"/>
      <c r="D87" s="8"/>
      <c r="E87" s="47"/>
      <c r="F87" s="6"/>
      <c r="G87" s="5" t="str">
        <f t="shared" si="0"/>
        <v/>
      </c>
      <c r="H87" s="37"/>
      <c r="I87" s="16" t="str">
        <f t="shared" si="1"/>
        <v>0,00</v>
      </c>
      <c r="J87" s="16"/>
      <c r="K87" s="9"/>
      <c r="P87" s="1"/>
      <c r="Q87"/>
      <c r="R87" s="50"/>
      <c r="T87"/>
      <c r="V87" s="42" t="str">
        <f t="shared" si="2"/>
        <v/>
      </c>
      <c r="W87" s="42" t="str">
        <f t="shared" si="3"/>
        <v/>
      </c>
      <c r="X87" s="42" t="str">
        <f t="shared" si="4"/>
        <v/>
      </c>
    </row>
    <row r="88" spans="1:24" ht="15" customHeight="1" x14ac:dyDescent="0.3">
      <c r="A88" s="12">
        <v>53</v>
      </c>
      <c r="B88" s="10"/>
      <c r="C88" s="6"/>
      <c r="D88" s="8"/>
      <c r="E88" s="47"/>
      <c r="F88" s="6"/>
      <c r="G88" s="5" t="str">
        <f t="shared" si="0"/>
        <v/>
      </c>
      <c r="H88" s="37"/>
      <c r="I88" s="16" t="str">
        <f t="shared" si="1"/>
        <v>0,00</v>
      </c>
      <c r="J88" s="16"/>
      <c r="K88" s="9"/>
      <c r="P88" s="1"/>
      <c r="Q88"/>
      <c r="R88" s="50"/>
      <c r="T88"/>
    </row>
    <row r="89" spans="1:24" ht="15" customHeight="1" x14ac:dyDescent="0.3">
      <c r="A89" s="12">
        <v>54</v>
      </c>
      <c r="B89" s="10"/>
      <c r="C89" s="6"/>
      <c r="D89" s="8"/>
      <c r="E89" s="47"/>
      <c r="F89" s="6"/>
      <c r="G89" s="5" t="str">
        <f t="shared" si="0"/>
        <v/>
      </c>
      <c r="H89" s="37"/>
      <c r="I89" s="16" t="str">
        <f t="shared" si="1"/>
        <v>0,00</v>
      </c>
      <c r="J89" s="16"/>
      <c r="K89" s="9"/>
      <c r="P89" s="1"/>
      <c r="Q89"/>
      <c r="R89" s="50"/>
      <c r="T89"/>
    </row>
    <row r="90" spans="1:24" ht="15" customHeight="1" x14ac:dyDescent="0.3">
      <c r="A90" s="12">
        <v>55</v>
      </c>
      <c r="B90" s="10"/>
      <c r="C90" s="6"/>
      <c r="D90" s="8"/>
      <c r="E90" s="47"/>
      <c r="F90" s="6"/>
      <c r="G90" s="5" t="str">
        <f t="shared" si="0"/>
        <v/>
      </c>
      <c r="H90" s="37"/>
      <c r="I90" s="16" t="str">
        <f t="shared" si="1"/>
        <v>0,00</v>
      </c>
      <c r="J90" s="16"/>
      <c r="K90" s="9"/>
      <c r="P90" s="1"/>
      <c r="Q90"/>
      <c r="R90" s="50"/>
      <c r="T90"/>
    </row>
    <row r="91" spans="1:24" ht="15" customHeight="1" x14ac:dyDescent="0.3">
      <c r="A91" s="12">
        <v>56</v>
      </c>
      <c r="B91" s="10"/>
      <c r="C91" s="6"/>
      <c r="D91" s="8"/>
      <c r="E91" s="47"/>
      <c r="F91" s="6"/>
      <c r="G91" s="5" t="str">
        <f t="shared" si="0"/>
        <v/>
      </c>
      <c r="H91" s="37"/>
      <c r="I91" s="16" t="str">
        <f t="shared" si="1"/>
        <v>0,00</v>
      </c>
      <c r="J91" s="16"/>
      <c r="K91" s="9"/>
      <c r="P91" s="1"/>
      <c r="Q91"/>
      <c r="R91" s="50"/>
      <c r="T91"/>
    </row>
    <row r="92" spans="1:24" ht="15" customHeight="1" x14ac:dyDescent="0.3">
      <c r="A92" s="12">
        <v>57</v>
      </c>
      <c r="B92" s="10"/>
      <c r="C92" s="6"/>
      <c r="D92" s="8"/>
      <c r="E92" s="47"/>
      <c r="F92" s="6"/>
      <c r="G92" s="5" t="str">
        <f t="shared" si="0"/>
        <v/>
      </c>
      <c r="H92" s="37"/>
      <c r="I92" s="16" t="str">
        <f t="shared" si="1"/>
        <v>0,00</v>
      </c>
      <c r="J92" s="16"/>
      <c r="K92" s="9"/>
      <c r="P92" s="1"/>
      <c r="Q92"/>
      <c r="R92" s="50"/>
      <c r="T92"/>
    </row>
    <row r="93" spans="1:24" ht="15" customHeight="1" x14ac:dyDescent="0.3">
      <c r="A93" s="12">
        <v>58</v>
      </c>
      <c r="B93" s="10"/>
      <c r="C93" s="6"/>
      <c r="D93" s="8"/>
      <c r="E93" s="47"/>
      <c r="F93" s="6"/>
      <c r="G93" s="5" t="str">
        <f t="shared" si="0"/>
        <v/>
      </c>
      <c r="H93" s="37"/>
      <c r="I93" s="16" t="str">
        <f t="shared" si="1"/>
        <v>0,00</v>
      </c>
      <c r="J93" s="16"/>
      <c r="K93" s="9"/>
      <c r="P93" s="1"/>
      <c r="Q93"/>
      <c r="R93" s="50"/>
      <c r="T93"/>
    </row>
    <row r="94" spans="1:24" ht="15" customHeight="1" x14ac:dyDescent="0.3">
      <c r="A94" s="12">
        <v>59</v>
      </c>
      <c r="B94" s="10"/>
      <c r="C94" s="6"/>
      <c r="D94" s="8"/>
      <c r="E94" s="47"/>
      <c r="F94" s="6"/>
      <c r="G94" s="5" t="str">
        <f t="shared" si="0"/>
        <v/>
      </c>
      <c r="H94" s="37"/>
      <c r="I94" s="16" t="str">
        <f t="shared" si="1"/>
        <v>0,00</v>
      </c>
      <c r="J94" s="16"/>
      <c r="K94" s="9"/>
      <c r="P94" s="1"/>
      <c r="Q94"/>
      <c r="R94" s="50"/>
      <c r="T94"/>
    </row>
    <row r="95" spans="1:24" ht="15" customHeight="1" x14ac:dyDescent="0.3">
      <c r="A95" s="12">
        <v>60</v>
      </c>
      <c r="B95" s="10"/>
      <c r="C95" s="6"/>
      <c r="D95" s="8"/>
      <c r="E95" s="47"/>
      <c r="F95" s="6"/>
      <c r="G95" s="5" t="str">
        <f t="shared" si="0"/>
        <v/>
      </c>
      <c r="H95" s="37"/>
      <c r="I95" s="16" t="str">
        <f t="shared" si="1"/>
        <v>0,00</v>
      </c>
      <c r="J95" s="16"/>
      <c r="K95" s="9"/>
      <c r="P95" s="1"/>
      <c r="Q95"/>
      <c r="R95" s="50"/>
      <c r="T95"/>
    </row>
    <row r="96" spans="1:24" ht="15" customHeight="1" x14ac:dyDescent="0.3">
      <c r="A96" s="12">
        <v>61</v>
      </c>
      <c r="B96" s="10"/>
      <c r="C96" s="6"/>
      <c r="D96" s="8"/>
      <c r="E96" s="47"/>
      <c r="F96" s="6"/>
      <c r="G96" s="5" t="str">
        <f t="shared" si="0"/>
        <v/>
      </c>
      <c r="H96" s="37"/>
      <c r="I96" s="16" t="str">
        <f t="shared" si="1"/>
        <v>0,00</v>
      </c>
      <c r="J96" s="16"/>
      <c r="K96" s="9"/>
      <c r="P96" s="1"/>
      <c r="Q96"/>
      <c r="R96" s="50"/>
      <c r="T96"/>
    </row>
    <row r="97" spans="1:20" ht="15" customHeight="1" x14ac:dyDescent="0.3">
      <c r="A97" s="12">
        <v>62</v>
      </c>
      <c r="B97" s="10"/>
      <c r="C97" s="6"/>
      <c r="D97" s="8"/>
      <c r="E97" s="47"/>
      <c r="F97" s="6"/>
      <c r="G97" s="5" t="str">
        <f t="shared" si="0"/>
        <v/>
      </c>
      <c r="H97" s="37"/>
      <c r="I97" s="16" t="str">
        <f t="shared" si="1"/>
        <v>0,00</v>
      </c>
      <c r="J97" s="16"/>
      <c r="K97" s="9"/>
      <c r="P97" s="1"/>
      <c r="Q97"/>
      <c r="R97" s="50"/>
      <c r="T97"/>
    </row>
    <row r="98" spans="1:20" ht="15" customHeight="1" x14ac:dyDescent="0.3">
      <c r="A98" s="12">
        <v>63</v>
      </c>
      <c r="B98" s="10"/>
      <c r="C98" s="6"/>
      <c r="D98" s="8"/>
      <c r="E98" s="47"/>
      <c r="F98" s="6"/>
      <c r="G98" s="5" t="str">
        <f t="shared" si="0"/>
        <v/>
      </c>
      <c r="H98" s="37"/>
      <c r="I98" s="16" t="str">
        <f t="shared" si="1"/>
        <v>0,00</v>
      </c>
      <c r="J98" s="16"/>
      <c r="K98" s="9"/>
      <c r="P98" s="1"/>
      <c r="Q98"/>
      <c r="R98" s="50"/>
      <c r="T98"/>
    </row>
    <row r="99" spans="1:20" ht="15" customHeight="1" x14ac:dyDescent="0.3">
      <c r="A99" s="12">
        <v>64</v>
      </c>
      <c r="B99" s="10"/>
      <c r="C99" s="6"/>
      <c r="D99" s="8"/>
      <c r="E99" s="47"/>
      <c r="F99" s="6"/>
      <c r="G99" s="5" t="str">
        <f t="shared" si="0"/>
        <v/>
      </c>
      <c r="H99" s="37"/>
      <c r="I99" s="16" t="str">
        <f t="shared" si="1"/>
        <v>0,00</v>
      </c>
      <c r="J99" s="16"/>
      <c r="K99" s="9"/>
      <c r="P99" s="1"/>
      <c r="Q99"/>
      <c r="R99" s="50"/>
      <c r="T99"/>
    </row>
    <row r="100" spans="1:20" ht="15" customHeight="1" x14ac:dyDescent="0.3">
      <c r="A100" s="12">
        <v>65</v>
      </c>
      <c r="B100" s="10"/>
      <c r="C100" s="6"/>
      <c r="D100" s="8"/>
      <c r="E100" s="47"/>
      <c r="F100" s="6"/>
      <c r="G100" s="5" t="str">
        <f t="shared" si="0"/>
        <v/>
      </c>
      <c r="H100" s="37"/>
      <c r="I100" s="16" t="str">
        <f t="shared" si="1"/>
        <v>0,00</v>
      </c>
      <c r="J100" s="16"/>
      <c r="K100" s="9"/>
      <c r="P100" s="1"/>
      <c r="Q100"/>
      <c r="R100" s="50"/>
      <c r="T100"/>
    </row>
    <row r="101" spans="1:20" ht="15" customHeight="1" x14ac:dyDescent="0.3">
      <c r="A101" s="12">
        <v>66</v>
      </c>
      <c r="B101" s="10"/>
      <c r="C101" s="6"/>
      <c r="D101" s="8"/>
      <c r="E101" s="47"/>
      <c r="F101" s="6"/>
      <c r="G101" s="5" t="str">
        <f t="shared" ref="G101:G115" si="10">IF(E101="","",IF(E101&gt;$P$51,"no category available",IF(E101&lt;$P$36,"Seniors",VLOOKUP(E101,$P$35:$Q$51,2,FALSE))))</f>
        <v/>
      </c>
      <c r="H101" s="37"/>
      <c r="I101" s="16" t="str">
        <f t="shared" ref="I101:I115" si="11">IF(AND(B101&lt;&gt;"",OR(G101=$Q$35,G101=$Q$36,G101=$Q$37,G101=$Q$38,G101=$Q$39,G101=$Q$40,G101=$Q$41)),$T$35,"0,00")</f>
        <v>0,00</v>
      </c>
      <c r="J101" s="16"/>
      <c r="K101" s="9"/>
      <c r="P101" s="1"/>
      <c r="Q101"/>
      <c r="R101" s="50"/>
      <c r="T101"/>
    </row>
    <row r="102" spans="1:20" ht="15" customHeight="1" x14ac:dyDescent="0.3">
      <c r="A102" s="12">
        <v>67</v>
      </c>
      <c r="B102" s="10"/>
      <c r="C102" s="6"/>
      <c r="D102" s="8"/>
      <c r="E102" s="47"/>
      <c r="F102" s="6"/>
      <c r="G102" s="5" t="str">
        <f t="shared" si="10"/>
        <v/>
      </c>
      <c r="H102" s="37"/>
      <c r="I102" s="16" t="str">
        <f t="shared" si="11"/>
        <v>0,00</v>
      </c>
      <c r="J102" s="16"/>
      <c r="K102" s="9"/>
      <c r="P102" s="1"/>
      <c r="Q102"/>
      <c r="R102" s="50"/>
      <c r="T102"/>
    </row>
    <row r="103" spans="1:20" ht="15" customHeight="1" x14ac:dyDescent="0.3">
      <c r="A103" s="12">
        <v>68</v>
      </c>
      <c r="B103" s="10"/>
      <c r="C103" s="6"/>
      <c r="D103" s="8"/>
      <c r="E103" s="47"/>
      <c r="F103" s="6"/>
      <c r="G103" s="5" t="str">
        <f t="shared" si="10"/>
        <v/>
      </c>
      <c r="H103" s="37"/>
      <c r="I103" s="16" t="str">
        <f t="shared" si="11"/>
        <v>0,00</v>
      </c>
      <c r="J103" s="16"/>
      <c r="K103" s="9"/>
      <c r="P103" s="1"/>
      <c r="Q103"/>
      <c r="R103" s="50"/>
      <c r="T103"/>
    </row>
    <row r="104" spans="1:20" ht="15" customHeight="1" x14ac:dyDescent="0.3">
      <c r="A104" s="12">
        <v>69</v>
      </c>
      <c r="B104" s="10"/>
      <c r="C104" s="6"/>
      <c r="D104" s="8"/>
      <c r="E104" s="47"/>
      <c r="F104" s="6"/>
      <c r="G104" s="5" t="str">
        <f t="shared" si="10"/>
        <v/>
      </c>
      <c r="H104" s="37"/>
      <c r="I104" s="16" t="str">
        <f t="shared" si="11"/>
        <v>0,00</v>
      </c>
      <c r="J104" s="16"/>
      <c r="K104" s="9"/>
      <c r="P104" s="1"/>
      <c r="Q104"/>
      <c r="R104" s="50"/>
      <c r="T104"/>
    </row>
    <row r="105" spans="1:20" ht="15" customHeight="1" x14ac:dyDescent="0.3">
      <c r="A105" s="12">
        <v>70</v>
      </c>
      <c r="B105" s="10"/>
      <c r="C105" s="6"/>
      <c r="D105" s="8"/>
      <c r="E105" s="47"/>
      <c r="F105" s="6"/>
      <c r="G105" s="5" t="str">
        <f t="shared" si="10"/>
        <v/>
      </c>
      <c r="H105" s="37"/>
      <c r="I105" s="16" t="str">
        <f t="shared" si="11"/>
        <v>0,00</v>
      </c>
      <c r="J105" s="16"/>
      <c r="K105" s="9"/>
      <c r="P105" s="1"/>
      <c r="Q105"/>
      <c r="R105" s="50"/>
      <c r="T105"/>
    </row>
    <row r="106" spans="1:20" ht="15" customHeight="1" x14ac:dyDescent="0.3">
      <c r="A106" s="12">
        <v>71</v>
      </c>
      <c r="B106" s="10"/>
      <c r="C106" s="6"/>
      <c r="D106" s="8"/>
      <c r="E106" s="47"/>
      <c r="F106" s="6"/>
      <c r="G106" s="5" t="str">
        <f t="shared" si="10"/>
        <v/>
      </c>
      <c r="H106" s="37"/>
      <c r="I106" s="16" t="str">
        <f t="shared" si="11"/>
        <v>0,00</v>
      </c>
      <c r="J106" s="16"/>
      <c r="K106" s="9"/>
      <c r="P106" s="1"/>
      <c r="Q106"/>
      <c r="R106" s="50"/>
      <c r="T106"/>
    </row>
    <row r="107" spans="1:20" ht="15" customHeight="1" x14ac:dyDescent="0.3">
      <c r="A107" s="12">
        <v>72</v>
      </c>
      <c r="B107" s="10"/>
      <c r="C107" s="6"/>
      <c r="D107" s="8"/>
      <c r="E107" s="47"/>
      <c r="F107" s="6"/>
      <c r="G107" s="5" t="str">
        <f t="shared" si="10"/>
        <v/>
      </c>
      <c r="H107" s="37"/>
      <c r="I107" s="16" t="str">
        <f t="shared" si="11"/>
        <v>0,00</v>
      </c>
      <c r="J107" s="16"/>
      <c r="K107" s="9"/>
      <c r="P107" s="1"/>
      <c r="Q107"/>
      <c r="R107" s="50"/>
      <c r="T107"/>
    </row>
    <row r="108" spans="1:20" ht="15" customHeight="1" x14ac:dyDescent="0.3">
      <c r="A108" s="12">
        <v>73</v>
      </c>
      <c r="B108" s="10"/>
      <c r="C108" s="6"/>
      <c r="D108" s="8"/>
      <c r="E108" s="47"/>
      <c r="F108" s="6"/>
      <c r="G108" s="5" t="str">
        <f t="shared" si="10"/>
        <v/>
      </c>
      <c r="H108" s="37"/>
      <c r="I108" s="16" t="str">
        <f t="shared" si="11"/>
        <v>0,00</v>
      </c>
      <c r="J108" s="16"/>
      <c r="K108" s="9"/>
      <c r="P108" s="1"/>
      <c r="Q108"/>
      <c r="R108" s="50"/>
      <c r="T108"/>
    </row>
    <row r="109" spans="1:20" ht="15" customHeight="1" x14ac:dyDescent="0.3">
      <c r="A109" s="12">
        <v>74</v>
      </c>
      <c r="B109" s="10"/>
      <c r="C109" s="6"/>
      <c r="D109" s="8"/>
      <c r="E109" s="47"/>
      <c r="F109" s="6"/>
      <c r="G109" s="5" t="str">
        <f t="shared" si="10"/>
        <v/>
      </c>
      <c r="H109" s="37"/>
      <c r="I109" s="16" t="str">
        <f t="shared" si="11"/>
        <v>0,00</v>
      </c>
      <c r="J109" s="16"/>
      <c r="K109" s="9"/>
      <c r="P109" s="1"/>
      <c r="Q109"/>
      <c r="R109" s="50"/>
      <c r="T109"/>
    </row>
    <row r="110" spans="1:20" ht="15" customHeight="1" x14ac:dyDescent="0.3">
      <c r="A110" s="12">
        <v>75</v>
      </c>
      <c r="B110" s="10"/>
      <c r="C110" s="6"/>
      <c r="D110" s="8"/>
      <c r="E110" s="47"/>
      <c r="F110" s="6"/>
      <c r="G110" s="5" t="str">
        <f t="shared" si="10"/>
        <v/>
      </c>
      <c r="H110" s="37"/>
      <c r="I110" s="16" t="str">
        <f t="shared" si="11"/>
        <v>0,00</v>
      </c>
      <c r="J110" s="16"/>
      <c r="K110" s="9"/>
      <c r="P110" s="1"/>
      <c r="Q110"/>
      <c r="R110" s="50"/>
      <c r="T110"/>
    </row>
    <row r="111" spans="1:20" ht="15" customHeight="1" x14ac:dyDescent="0.3">
      <c r="A111" s="12">
        <v>76</v>
      </c>
      <c r="B111" s="10"/>
      <c r="C111" s="6"/>
      <c r="D111" s="8"/>
      <c r="E111" s="47"/>
      <c r="F111" s="6"/>
      <c r="G111" s="5" t="str">
        <f t="shared" si="10"/>
        <v/>
      </c>
      <c r="H111" s="37"/>
      <c r="I111" s="16" t="str">
        <f t="shared" si="11"/>
        <v>0,00</v>
      </c>
      <c r="J111" s="16"/>
      <c r="K111" s="9"/>
      <c r="P111" s="1"/>
      <c r="Q111"/>
      <c r="R111" s="50"/>
      <c r="T111"/>
    </row>
    <row r="112" spans="1:20" ht="15" customHeight="1" x14ac:dyDescent="0.3">
      <c r="A112" s="12">
        <v>77</v>
      </c>
      <c r="B112" s="10"/>
      <c r="C112" s="6"/>
      <c r="D112" s="8"/>
      <c r="E112" s="47"/>
      <c r="F112" s="6"/>
      <c r="G112" s="5" t="str">
        <f t="shared" si="10"/>
        <v/>
      </c>
      <c r="H112" s="37"/>
      <c r="I112" s="16" t="str">
        <f t="shared" si="11"/>
        <v>0,00</v>
      </c>
      <c r="J112" s="16"/>
      <c r="K112" s="9"/>
      <c r="P112" s="1"/>
      <c r="Q112"/>
      <c r="R112" s="50"/>
      <c r="T112"/>
    </row>
    <row r="113" spans="1:20" ht="15" customHeight="1" x14ac:dyDescent="0.3">
      <c r="A113" s="12">
        <v>78</v>
      </c>
      <c r="B113" s="10"/>
      <c r="C113" s="6"/>
      <c r="D113" s="8"/>
      <c r="E113" s="47"/>
      <c r="F113" s="6"/>
      <c r="G113" s="5" t="str">
        <f t="shared" si="10"/>
        <v/>
      </c>
      <c r="H113" s="37"/>
      <c r="I113" s="16" t="str">
        <f t="shared" si="11"/>
        <v>0,00</v>
      </c>
      <c r="J113" s="16"/>
      <c r="K113" s="9"/>
      <c r="P113" s="1"/>
      <c r="Q113"/>
      <c r="R113" s="50"/>
      <c r="T113"/>
    </row>
    <row r="114" spans="1:20" ht="15" customHeight="1" x14ac:dyDescent="0.3">
      <c r="A114" s="12">
        <v>79</v>
      </c>
      <c r="B114" s="10"/>
      <c r="C114" s="6"/>
      <c r="D114" s="8"/>
      <c r="E114" s="47"/>
      <c r="F114" s="6"/>
      <c r="G114" s="5" t="str">
        <f t="shared" si="10"/>
        <v/>
      </c>
      <c r="H114" s="37"/>
      <c r="I114" s="16" t="str">
        <f t="shared" si="11"/>
        <v>0,00</v>
      </c>
      <c r="J114" s="16"/>
      <c r="K114" s="9"/>
      <c r="P114" s="1"/>
      <c r="Q114"/>
      <c r="R114" s="50"/>
      <c r="T114"/>
    </row>
    <row r="115" spans="1:20" ht="15" customHeight="1" x14ac:dyDescent="0.3">
      <c r="A115" s="12">
        <v>80</v>
      </c>
      <c r="B115" s="10"/>
      <c r="C115" s="6"/>
      <c r="D115" s="8"/>
      <c r="E115" s="47"/>
      <c r="F115" s="6"/>
      <c r="G115" s="5" t="str">
        <f t="shared" si="10"/>
        <v/>
      </c>
      <c r="H115" s="37"/>
      <c r="I115" s="16" t="str">
        <f t="shared" si="11"/>
        <v>0,00</v>
      </c>
      <c r="J115" s="16"/>
      <c r="K115" s="9"/>
      <c r="P115" s="1"/>
      <c r="Q115"/>
      <c r="R115" s="50"/>
      <c r="T115"/>
    </row>
    <row r="116" spans="1:20" x14ac:dyDescent="0.3">
      <c r="I116" s="15"/>
      <c r="K116"/>
      <c r="P116" s="1"/>
      <c r="Q116"/>
      <c r="R116" s="50"/>
      <c r="T116"/>
    </row>
    <row r="117" spans="1:20" x14ac:dyDescent="0.3">
      <c r="I117" s="15"/>
      <c r="K117"/>
      <c r="P117" s="1"/>
      <c r="Q117"/>
      <c r="R117" s="50"/>
      <c r="T117"/>
    </row>
    <row r="118" spans="1:20" x14ac:dyDescent="0.3">
      <c r="I118" s="15"/>
      <c r="K118"/>
      <c r="P118" s="1"/>
      <c r="Q118"/>
      <c r="R118" s="50"/>
      <c r="T118"/>
    </row>
    <row r="119" spans="1:20" x14ac:dyDescent="0.3">
      <c r="I119" s="15"/>
      <c r="K119"/>
      <c r="P119" s="1"/>
      <c r="Q119"/>
      <c r="R119" s="50"/>
      <c r="T119"/>
    </row>
  </sheetData>
  <sheetProtection selectLockedCells="1"/>
  <dataConsolidate/>
  <mergeCells count="7">
    <mergeCell ref="I27:K27"/>
    <mergeCell ref="I23:K23"/>
    <mergeCell ref="F23:F26"/>
    <mergeCell ref="A3:F3"/>
    <mergeCell ref="I24:K24"/>
    <mergeCell ref="I25:K25"/>
    <mergeCell ref="I26:K26"/>
  </mergeCells>
  <phoneticPr fontId="0" type="noConversion"/>
  <conditionalFormatting sqref="I35:I115">
    <cfRule type="expression" dxfId="0" priority="1" stopIfTrue="1">
      <formula>MID(G35,1,3)="Sch"</formula>
    </cfRule>
  </conditionalFormatting>
  <dataValidations count="5">
    <dataValidation type="list" errorStyle="warning" showInputMessage="1" sqref="H35:H115" xr:uid="{00000000-0002-0000-0000-000000000000}">
      <formula1>$U$35:$U$63</formula1>
    </dataValidation>
    <dataValidation type="list" allowBlank="1" showInputMessage="1" showErrorMessage="1" sqref="D35:D115" xr:uid="{00000000-0002-0000-0000-000001000000}">
      <formula1>$M$46:$M$47</formula1>
    </dataValidation>
    <dataValidation type="list" allowBlank="1" showInputMessage="1" showErrorMessage="1" sqref="E33" xr:uid="{00000000-0002-0000-0000-000002000000}">
      <formula1>$V$28:$V$65</formula1>
    </dataValidation>
    <dataValidation type="list" allowBlank="1" showInputMessage="1" showErrorMessage="1" sqref="E110:E115" xr:uid="{00000000-0002-0000-0000-000003000000}">
      <formula1>$R$35:$R$84</formula1>
    </dataValidation>
    <dataValidation type="list" allowBlank="1" showInputMessage="1" showErrorMessage="1" sqref="G35:G115" xr:uid="{00000000-0002-0000-0000-000004000000}">
      <formula1>Klasse</formula1>
    </dataValidation>
  </dataValidations>
  <hyperlinks>
    <hyperlink ref="G6" r:id="rId1" xr:uid="{00000000-0004-0000-0000-000000000000}"/>
    <hyperlink ref="G7" r:id="rId2" xr:uid="{00000000-0004-0000-0000-000001000000}"/>
    <hyperlink ref="G8" r:id="rId3" xr:uid="{00000000-0004-0000-0000-000002000000}"/>
    <hyperlink ref="G9" r:id="rId4" xr:uid="{00000000-0004-0000-0000-000003000000}"/>
    <hyperlink ref="G10" r:id="rId5" xr:uid="{00000000-0004-0000-0000-000004000000}"/>
  </hyperlinks>
  <pageMargins left="0.74803149606299213" right="0.74803149606299213" top="0.98425196850393704" bottom="0.98425196850393704" header="0.51181102362204722" footer="0.51181102362204722"/>
  <pageSetup paperSize="9" scale="55" firstPageNumber="0" fitToHeight="0" orientation="landscape" horizontalDpi="300" verticalDpi="300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</vt:lpstr>
      <vt:lpstr>Klasse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BLAU-GELB GROSS-GERAU</dc:creator>
  <cp:keywords>Kriterium, Speedsakting</cp:keywords>
  <cp:lastModifiedBy>Daniel Charlet</cp:lastModifiedBy>
  <cp:revision>1</cp:revision>
  <cp:lastPrinted>2011-02-02T21:35:38Z</cp:lastPrinted>
  <dcterms:created xsi:type="dcterms:W3CDTF">2005-01-23T14:19:19Z</dcterms:created>
  <dcterms:modified xsi:type="dcterms:W3CDTF">2024-01-10T17:48:13Z</dcterms:modified>
</cp:coreProperties>
</file>